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2"/>
  </bookViews>
  <sheets>
    <sheet name="ฟอร์มปล่าว" sheetId="1" r:id="rId1"/>
    <sheet name="กายภาพ ไซฟ่อนร่องผาRating Curve" sheetId="2" r:id="rId2"/>
    <sheet name=" ไซฟ่อนร่องผา(Nov,18)" sheetId="3" r:id="rId3"/>
  </sheets>
  <definedNames>
    <definedName name="_xlnm.Print_Area" localSheetId="2">' ไซฟ่อนร่องผา(Nov,18)'!$A$1:$L$110</definedName>
    <definedName name="_xlnm.Print_Area" localSheetId="1">'กายภาพ ไซฟ่อนร่องผาRating Curve'!$A$1:$I$103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R5" i="3"/>
  <c r="B7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C61" s="1"/>
  <c r="M7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B61" s="1"/>
  <c r="M8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</calcChain>
</file>

<file path=xl/sharedStrings.xml><?xml version="1.0" encoding="utf-8"?>
<sst xmlns="http://schemas.openxmlformats.org/spreadsheetml/2006/main" count="187" uniqueCount="91">
  <si>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</si>
  <si>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</si>
  <si>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</si>
  <si>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</si>
  <si>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</si>
  <si>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</si>
  <si>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</si>
  <si>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</si>
  <si>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</si>
  <si>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</si>
  <si>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</si>
  <si>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</si>
  <si>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</si>
  <si>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</si>
  <si>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</si>
  <si>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</si>
  <si>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</si>
  <si>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</si>
  <si>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</si>
  <si>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</si>
  <si>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</si>
  <si>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</si>
  <si>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</si>
  <si>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</si>
  <si>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</si>
  <si>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</si>
  <si>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</si>
  <si>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</si>
  <si>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</si>
  <si>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</si>
  <si>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</si>
  <si>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</si>
  <si>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</si>
  <si>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</si>
  <si>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</si>
  <si>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</si>
  <si>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</si>
  <si>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</si>
  <si>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</si>
  <si>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</si>
  <si>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</si>
  <si>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</si>
  <si>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</si>
  <si>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</si>
  <si>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</si>
  <si>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</si>
  <si>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</si>
  <si>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</si>
  <si>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</si>
  <si>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</si>
  <si>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</si>
  <si>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</si>
  <si>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</si>
  <si>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</si>
  <si>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</si>
  <si>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</si>
  <si>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</si>
  <si>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</si>
  <si>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</si>
  <si>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</si>
  <si>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</si>
  <si>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</si>
  <si>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</si>
  <si>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</si>
  <si>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</si>
  <si>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</si>
  <si>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</si>
  <si>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</si>
  <si>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</si>
  <si>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</si>
  <si>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</si>
  <si>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</si>
  <si>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</si>
  <si>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</si>
  <si>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</si>
  <si>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ไซฟ่อนร่องผา</t>
  </si>
  <si>
    <t>72 + 407</t>
  </si>
  <si>
    <t>สูงเม่น</t>
  </si>
  <si>
    <t>N 18º00'23.7''</t>
  </si>
  <si>
    <t>E 100º06'05.6''</t>
  </si>
  <si>
    <t>ไซฟ่อน</t>
  </si>
  <si>
    <t>ลบ.ม./วิ</t>
  </si>
  <si>
    <t>ม.(รสม.)</t>
  </si>
  <si>
    <t>ม.(รทก.)</t>
  </si>
  <si>
    <t>ปริมาณน้ำ</t>
  </si>
  <si>
    <t>Rating table 2559</t>
  </si>
  <si>
    <r>
      <t xml:space="preserve">สถานี  คลองส่งน้ำ กม. 72+407  อ.สูงเม่น จ.แพร่ </t>
    </r>
    <r>
      <rPr>
        <sz val="16"/>
        <color indexed="12"/>
        <rFont val="AngsanaUPC"/>
        <family val="1"/>
      </rPr>
      <t>(18 พ.ย.2559 )</t>
    </r>
  </si>
  <si>
    <t xml:space="preserve">ความสัมพันธ์ระหว่างระดับน้ำ - ปริมาณน้ำ </t>
  </si>
  <si>
    <r>
      <t xml:space="preserve">สถานี </t>
    </r>
    <r>
      <rPr>
        <b/>
        <sz val="16"/>
        <rFont val="AngsanaUPC"/>
        <charset val="222"/>
      </rPr>
      <t xml:space="preserve"> คลองส่งน้ำ กม. 72+407  </t>
    </r>
    <r>
      <rPr>
        <sz val="16"/>
        <rFont val="AngsanaUPC"/>
        <family val="1"/>
        <charset val="222"/>
      </rPr>
      <t xml:space="preserve">อ.สูงเม่น จ.แพร่ </t>
    </r>
    <r>
      <rPr>
        <sz val="16"/>
        <color indexed="12"/>
        <rFont val="AngsanaUPC"/>
        <family val="1"/>
        <charset val="222"/>
      </rPr>
      <t>(18 พ.ย.2559 )</t>
    </r>
  </si>
  <si>
    <t>ZG.</t>
  </si>
  <si>
    <r>
      <t xml:space="preserve">  ÿ  </t>
    </r>
    <r>
      <rPr>
        <sz val="16"/>
        <color indexed="8"/>
        <rFont val="TH SarabunPSK"/>
        <family val="2"/>
      </rPr>
      <t>Rating Curve</t>
    </r>
  </si>
</sst>
</file>

<file path=xl/styles.xml><?xml version="1.0" encoding="utf-8"?>
<styleSheet xmlns="http://schemas.openxmlformats.org/spreadsheetml/2006/main">
  <numFmts count="4">
    <numFmt numFmtId="187" formatCode="0."/>
    <numFmt numFmtId="188" formatCode="0.0000"/>
    <numFmt numFmtId="189" formatCode="0.000"/>
    <numFmt numFmtId="190" formatCode="0.0"/>
  </numFmts>
  <fonts count="27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JasmineUPC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</font>
    <font>
      <sz val="14"/>
      <color indexed="10"/>
      <name val="AngsanaUPC"/>
      <family val="1"/>
      <charset val="222"/>
    </font>
    <font>
      <b/>
      <i/>
      <sz val="14"/>
      <color indexed="10"/>
      <name val="AngsanaUPC"/>
      <family val="1"/>
      <charset val="222"/>
    </font>
    <font>
      <b/>
      <sz val="16"/>
      <name val="AngsanaUPC"/>
      <charset val="222"/>
    </font>
    <font>
      <sz val="16"/>
      <color indexed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187" fontId="1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0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vertical="top"/>
    </xf>
    <xf numFmtId="2" fontId="1" fillId="3" borderId="6" xfId="0" applyNumberFormat="1" applyFont="1" applyFill="1" applyBorder="1" applyAlignment="1">
      <alignment horizontal="center" vertical="top"/>
    </xf>
    <xf numFmtId="188" fontId="1" fillId="3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" fillId="3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87" fontId="1" fillId="0" borderId="6" xfId="0" applyNumberFormat="1" applyFont="1" applyBorder="1" applyAlignment="1">
      <alignment vertical="top"/>
    </xf>
    <xf numFmtId="2" fontId="1" fillId="4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189" fontId="1" fillId="4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top"/>
    </xf>
    <xf numFmtId="188" fontId="1" fillId="3" borderId="2" xfId="0" applyNumberFormat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189" fontId="1" fillId="3" borderId="2" xfId="0" applyNumberFormat="1" applyFont="1" applyFill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5" fontId="15" fillId="0" borderId="7" xfId="0" applyNumberFormat="1" applyFont="1" applyBorder="1" applyAlignment="1">
      <alignment horizontal="center" vertical="center"/>
    </xf>
    <xf numFmtId="189" fontId="16" fillId="0" borderId="7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top"/>
    </xf>
    <xf numFmtId="189" fontId="16" fillId="0" borderId="8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189" fontId="10" fillId="0" borderId="5" xfId="0" applyNumberFormat="1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17" fillId="0" borderId="0" xfId="1"/>
    <xf numFmtId="0" fontId="17" fillId="0" borderId="0" xfId="1" applyFont="1" applyBorder="1"/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Continuous" vertical="center"/>
    </xf>
    <xf numFmtId="0" fontId="17" fillId="0" borderId="9" xfId="1" applyBorder="1"/>
    <xf numFmtId="0" fontId="17" fillId="0" borderId="0" xfId="1" applyBorder="1"/>
    <xf numFmtId="2" fontId="18" fillId="0" borderId="10" xfId="1" applyNumberFormat="1" applyFont="1" applyBorder="1" applyAlignment="1">
      <alignment horizontal="center" vertical="center"/>
    </xf>
    <xf numFmtId="2" fontId="18" fillId="0" borderId="11" xfId="1" applyNumberFormat="1" applyFont="1" applyBorder="1" applyAlignment="1">
      <alignment horizontal="center" vertical="center"/>
    </xf>
    <xf numFmtId="2" fontId="18" fillId="0" borderId="12" xfId="1" applyNumberFormat="1" applyFont="1" applyBorder="1" applyAlignment="1">
      <alignment horizontal="center" vertical="center"/>
    </xf>
    <xf numFmtId="189" fontId="18" fillId="0" borderId="10" xfId="1" applyNumberFormat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2" fontId="18" fillId="0" borderId="14" xfId="1" applyNumberFormat="1" applyFont="1" applyBorder="1" applyAlignment="1">
      <alignment horizontal="center" vertical="center"/>
    </xf>
    <xf numFmtId="2" fontId="18" fillId="0" borderId="15" xfId="1" applyNumberFormat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189" fontId="18" fillId="0" borderId="14" xfId="1" applyNumberFormat="1" applyFont="1" applyBorder="1" applyAlignment="1">
      <alignment horizontal="center" vertical="center"/>
    </xf>
    <xf numFmtId="2" fontId="18" fillId="0" borderId="17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2" fontId="18" fillId="0" borderId="19" xfId="1" applyNumberFormat="1" applyFont="1" applyBorder="1" applyAlignment="1">
      <alignment horizontal="center" vertical="center"/>
    </xf>
    <xf numFmtId="2" fontId="18" fillId="0" borderId="20" xfId="1" applyNumberFormat="1" applyFont="1" applyBorder="1" applyAlignment="1">
      <alignment horizontal="center" vertical="center"/>
    </xf>
    <xf numFmtId="189" fontId="18" fillId="0" borderId="18" xfId="1" applyNumberFormat="1" applyFont="1" applyBorder="1" applyAlignment="1">
      <alignment horizontal="center" vertical="center"/>
    </xf>
    <xf numFmtId="2" fontId="18" fillId="0" borderId="21" xfId="1" applyNumberFormat="1" applyFont="1" applyBorder="1" applyAlignment="1">
      <alignment horizontal="center" vertical="center"/>
    </xf>
    <xf numFmtId="2" fontId="18" fillId="0" borderId="12" xfId="1" applyNumberFormat="1" applyFont="1" applyFill="1" applyBorder="1" applyAlignment="1">
      <alignment horizontal="center" vertical="center"/>
    </xf>
    <xf numFmtId="2" fontId="18" fillId="0" borderId="13" xfId="1" applyNumberFormat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2" fontId="18" fillId="0" borderId="0" xfId="1" applyNumberFormat="1" applyFont="1"/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8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21" fillId="0" borderId="0" xfId="1" applyFont="1" applyAlignment="1">
      <alignment horizontal="centerContinuous" vertical="center"/>
    </xf>
    <xf numFmtId="190" fontId="18" fillId="0" borderId="0" xfId="1" applyNumberFormat="1" applyFont="1" applyFill="1" applyAlignment="1">
      <alignment horizontal="center"/>
    </xf>
    <xf numFmtId="2" fontId="18" fillId="6" borderId="0" xfId="1" applyNumberFormat="1" applyFont="1" applyFill="1" applyAlignment="1">
      <alignment horizontal="center"/>
    </xf>
    <xf numFmtId="190" fontId="18" fillId="6" borderId="0" xfId="1" applyNumberFormat="1" applyFont="1" applyFill="1" applyAlignment="1">
      <alignment horizontal="center"/>
    </xf>
    <xf numFmtId="0" fontId="23" fillId="0" borderId="0" xfId="1" applyFont="1" applyFill="1"/>
    <xf numFmtId="189" fontId="23" fillId="0" borderId="0" xfId="1" applyNumberFormat="1" applyFont="1" applyFill="1"/>
    <xf numFmtId="2" fontId="18" fillId="0" borderId="0" xfId="1" applyNumberFormat="1" applyFont="1" applyFill="1"/>
    <xf numFmtId="0" fontId="23" fillId="0" borderId="0" xfId="1" applyFont="1" applyFill="1" applyAlignment="1">
      <alignment horizontal="center"/>
    </xf>
    <xf numFmtId="0" fontId="7" fillId="0" borderId="0" xfId="0" applyFont="1" applyAlignment="1">
      <alignment vertical="top"/>
    </xf>
    <xf numFmtId="2" fontId="1" fillId="0" borderId="5" xfId="0" applyNumberFormat="1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6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4" fillId="0" borderId="0" xfId="1" applyFont="1" applyFill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 กลางคลองซอย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3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14"/>
          <c:y val="0.20633459814737706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12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ไซฟ่อนร่องผาRating Curve'!$H$53:$H$57</c:f>
              <c:numCache>
                <c:formatCode>0.000</c:formatCode>
                <c:ptCount val="5"/>
              </c:numCache>
            </c:numRef>
          </c:xVal>
          <c:yVal>
            <c:numRef>
              <c:f>'กายภาพ ไซฟ่อนร่องผาRating Curve'!$I$53:$I$57</c:f>
              <c:numCache>
                <c:formatCode>0.000</c:formatCode>
                <c:ptCount val="5"/>
              </c:numCache>
            </c:numRef>
          </c:yVal>
        </c:ser>
        <c:axId val="85251200"/>
        <c:axId val="85253120"/>
      </c:scatterChart>
      <c:valAx>
        <c:axId val="85251200"/>
        <c:scaling>
          <c:orientation val="minMax"/>
          <c:max val="7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noFill/>
          <a:ln w="9525" cap="flat" cmpd="sng" algn="ctr">
            <a:noFill/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5253120"/>
        <c:crossesAt val="1.0000000000000005E-2"/>
        <c:crossBetween val="midCat"/>
        <c:majorUnit val="1"/>
        <c:minorUnit val="0.2"/>
      </c:valAx>
      <c:valAx>
        <c:axId val="85253120"/>
        <c:scaling>
          <c:orientation val="minMax"/>
          <c:max val="0.5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5251200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412752</xdr:colOff>
      <xdr:row>25</xdr:row>
      <xdr:rowOff>42333</xdr:rowOff>
    </xdr:from>
    <xdr:to>
      <xdr:col>7</xdr:col>
      <xdr:colOff>205180</xdr:colOff>
      <xdr:row>34</xdr:row>
      <xdr:rowOff>181083</xdr:rowOff>
    </xdr:to>
    <xdr:pic>
      <xdr:nvPicPr>
        <xdr:cNvPr id="10" name="รูปภาพ 9" descr="IMG_25590803_150446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8502" y="6529916"/>
          <a:ext cx="4470261" cy="252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32" t="s">
        <v>0</v>
      </c>
      <c r="C1" s="132"/>
      <c r="D1" s="132"/>
      <c r="E1" s="132"/>
      <c r="F1" s="132"/>
      <c r="G1" s="132"/>
      <c r="H1" s="132"/>
      <c r="I1" s="132"/>
    </row>
    <row r="2" spans="1:9" ht="22.5" customHeight="1">
      <c r="A2" s="2"/>
      <c r="B2" s="133" t="s">
        <v>1</v>
      </c>
      <c r="C2" s="133"/>
      <c r="D2" s="133"/>
      <c r="E2" s="133"/>
      <c r="F2" s="133"/>
      <c r="G2" s="133"/>
      <c r="H2" s="133"/>
      <c r="I2" s="133"/>
    </row>
    <row r="3" spans="1:9" ht="21" customHeight="1">
      <c r="A3" s="2"/>
      <c r="B3" s="134" t="s">
        <v>29</v>
      </c>
      <c r="C3" s="134"/>
      <c r="D3" s="134"/>
      <c r="E3" s="134"/>
      <c r="F3" s="134"/>
      <c r="G3" s="134"/>
      <c r="H3" s="134"/>
      <c r="I3" s="134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37"/>
      <c r="E5" s="137"/>
      <c r="F5" s="137"/>
      <c r="G5" s="137"/>
      <c r="H5" s="137"/>
      <c r="I5" s="137"/>
    </row>
    <row r="6" spans="1:9" ht="21.2" customHeight="1">
      <c r="A6" s="2"/>
      <c r="B6" s="4" t="s">
        <v>3</v>
      </c>
      <c r="C6" s="2"/>
      <c r="D6" s="2"/>
      <c r="E6" s="137"/>
      <c r="F6" s="137"/>
      <c r="G6" s="137"/>
      <c r="H6" s="137"/>
      <c r="I6" s="137"/>
    </row>
    <row r="7" spans="1:9" ht="21.2" customHeight="1">
      <c r="A7" s="2"/>
      <c r="B7" s="4" t="s">
        <v>4</v>
      </c>
      <c r="C7" s="2"/>
      <c r="D7" s="135" t="s">
        <v>57</v>
      </c>
      <c r="E7" s="135"/>
      <c r="F7" s="135"/>
      <c r="G7" s="135"/>
      <c r="H7" s="135"/>
      <c r="I7" s="135"/>
    </row>
    <row r="8" spans="1:9" ht="21.2" customHeight="1">
      <c r="A8" s="2"/>
      <c r="B8" s="4" t="s">
        <v>5</v>
      </c>
      <c r="C8" s="2"/>
      <c r="D8" s="137" t="s">
        <v>58</v>
      </c>
      <c r="E8" s="137"/>
      <c r="F8" s="137"/>
      <c r="G8" s="137"/>
      <c r="H8" s="137"/>
      <c r="I8" s="137"/>
    </row>
    <row r="9" spans="1:9" ht="21.2" customHeight="1">
      <c r="A9" s="2"/>
      <c r="B9" s="4" t="s">
        <v>6</v>
      </c>
      <c r="C9" s="2"/>
      <c r="D9" s="138" t="s">
        <v>59</v>
      </c>
      <c r="E9" s="138"/>
      <c r="F9" s="138"/>
      <c r="G9" s="138"/>
      <c r="H9" s="138"/>
      <c r="I9" s="138"/>
    </row>
    <row r="10" spans="1:9" ht="21.2" customHeight="1">
      <c r="A10" s="2"/>
      <c r="B10" s="4" t="s">
        <v>8</v>
      </c>
      <c r="C10" s="2"/>
      <c r="D10" s="7" t="s">
        <v>61</v>
      </c>
      <c r="E10" s="7"/>
      <c r="F10" s="10"/>
      <c r="G10" s="6" t="s">
        <v>9</v>
      </c>
      <c r="H10" s="1" t="s">
        <v>60</v>
      </c>
      <c r="I10" s="7"/>
    </row>
    <row r="11" spans="1:9" ht="21.2" customHeight="1">
      <c r="A11" s="2"/>
      <c r="B11" s="4" t="s">
        <v>10</v>
      </c>
      <c r="C11" s="2"/>
      <c r="D11" s="135" t="s">
        <v>62</v>
      </c>
      <c r="E11" s="135"/>
      <c r="F11" s="135" t="s">
        <v>63</v>
      </c>
      <c r="G11" s="135"/>
      <c r="H11" s="10"/>
      <c r="I11" s="10"/>
    </row>
    <row r="12" spans="1:9" ht="21.2" customHeight="1">
      <c r="A12" s="2"/>
      <c r="B12" s="4" t="s">
        <v>11</v>
      </c>
      <c r="C12" s="2"/>
      <c r="D12" s="2" t="s">
        <v>65</v>
      </c>
      <c r="E12" s="2"/>
      <c r="F12" s="2" t="s">
        <v>64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66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66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67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67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67">
        <v>178.3</v>
      </c>
      <c r="H21" s="18" t="s">
        <v>66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68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69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70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71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36"/>
      <c r="C35" s="136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view="pageBreakPreview" zoomScale="80" zoomScaleNormal="90" zoomScaleSheetLayoutView="80" zoomScalePageLayoutView="110" workbookViewId="0">
      <selection activeCell="G19" sqref="G19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32" t="s">
        <v>0</v>
      </c>
      <c r="C1" s="132"/>
      <c r="D1" s="132"/>
      <c r="E1" s="132"/>
      <c r="F1" s="132"/>
      <c r="G1" s="132"/>
      <c r="H1" s="132"/>
      <c r="I1" s="132"/>
    </row>
    <row r="2" spans="1:9" ht="22.5" customHeight="1">
      <c r="A2" s="2"/>
      <c r="B2" s="133" t="s">
        <v>1</v>
      </c>
      <c r="C2" s="133"/>
      <c r="D2" s="133"/>
      <c r="E2" s="133"/>
      <c r="F2" s="133"/>
      <c r="G2" s="133"/>
      <c r="H2" s="133"/>
      <c r="I2" s="133"/>
    </row>
    <row r="3" spans="1:9" ht="21" customHeight="1">
      <c r="A3" s="2"/>
      <c r="B3" s="134" t="s">
        <v>29</v>
      </c>
      <c r="C3" s="134"/>
      <c r="D3" s="134"/>
      <c r="E3" s="134"/>
      <c r="F3" s="134"/>
      <c r="G3" s="134"/>
      <c r="H3" s="134"/>
      <c r="I3" s="134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30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75</v>
      </c>
      <c r="E7" s="5"/>
      <c r="F7" s="5"/>
      <c r="G7" s="5"/>
      <c r="H7" s="6" t="s">
        <v>31</v>
      </c>
      <c r="I7" s="7"/>
    </row>
    <row r="8" spans="1:9" ht="21.2" customHeight="1">
      <c r="A8" s="2"/>
      <c r="B8" s="4" t="s">
        <v>5</v>
      </c>
      <c r="C8" s="2"/>
      <c r="D8" s="5" t="s">
        <v>74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84" t="s">
        <v>76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77</v>
      </c>
      <c r="E10" s="7"/>
      <c r="F10" s="10"/>
      <c r="G10" s="10"/>
      <c r="H10" s="6" t="s">
        <v>9</v>
      </c>
      <c r="I10" s="7" t="s">
        <v>60</v>
      </c>
    </row>
    <row r="11" spans="1:9" ht="21.2" customHeight="1">
      <c r="A11" s="2"/>
      <c r="B11" s="4" t="s">
        <v>10</v>
      </c>
      <c r="C11" s="2"/>
      <c r="D11" s="135" t="s">
        <v>78</v>
      </c>
      <c r="E11" s="135"/>
      <c r="F11" s="135" t="s">
        <v>79</v>
      </c>
      <c r="G11" s="135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32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80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2">
        <v>1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3" t="s">
        <v>19</v>
      </c>
      <c r="F17" s="21"/>
      <c r="G17" s="130">
        <v>2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3" t="s">
        <v>21</v>
      </c>
      <c r="F18" s="24"/>
      <c r="G18" s="130">
        <v>2.25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42" t="s">
        <v>33</v>
      </c>
      <c r="H19" s="2" t="s">
        <v>34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42" t="s">
        <v>33</v>
      </c>
      <c r="H20" s="2" t="s">
        <v>34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131">
        <v>0</v>
      </c>
      <c r="H21" s="2" t="s">
        <v>35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42" t="s">
        <v>33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2" t="s">
        <v>33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</row>
    <row r="26" spans="1:9" ht="21.2" customHeight="1">
      <c r="A26" s="136"/>
      <c r="B26" s="136"/>
      <c r="C26" s="136"/>
      <c r="D26" s="136"/>
      <c r="E26" s="136"/>
      <c r="F26" s="136"/>
      <c r="G26" s="136"/>
      <c r="H26" s="136"/>
      <c r="I26" s="136"/>
    </row>
    <row r="27" spans="1:9" ht="21.2" customHeight="1">
      <c r="A27" s="136"/>
      <c r="B27" s="136"/>
      <c r="C27" s="136"/>
      <c r="D27" s="136"/>
      <c r="E27" s="136"/>
      <c r="F27" s="136"/>
      <c r="G27" s="136"/>
      <c r="H27" s="136"/>
      <c r="I27" s="136"/>
    </row>
    <row r="28" spans="1:9" ht="21.2" customHeight="1">
      <c r="A28" s="136"/>
      <c r="B28" s="136"/>
      <c r="C28" s="136"/>
      <c r="D28" s="136"/>
      <c r="E28" s="136"/>
      <c r="F28" s="136"/>
      <c r="G28" s="136"/>
      <c r="H28" s="136"/>
      <c r="I28" s="136"/>
    </row>
    <row r="29" spans="1:9" ht="21.2" customHeight="1">
      <c r="A29" s="136"/>
      <c r="B29" s="136"/>
      <c r="C29" s="136"/>
      <c r="D29" s="136"/>
      <c r="E29" s="136"/>
      <c r="F29" s="136"/>
      <c r="G29" s="136"/>
      <c r="H29" s="136"/>
      <c r="I29" s="136"/>
    </row>
    <row r="30" spans="1:9" ht="21.2" customHeight="1">
      <c r="A30" s="136"/>
      <c r="B30" s="136"/>
      <c r="C30" s="136"/>
      <c r="D30" s="136"/>
      <c r="E30" s="136"/>
      <c r="F30" s="136"/>
      <c r="G30" s="136"/>
      <c r="H30" s="136"/>
      <c r="I30" s="136"/>
    </row>
    <row r="31" spans="1:9" ht="21.2" customHeight="1">
      <c r="A31" s="136"/>
      <c r="B31" s="136"/>
      <c r="C31" s="136"/>
      <c r="D31" s="136"/>
      <c r="E31" s="136"/>
      <c r="F31" s="136"/>
      <c r="G31" s="136"/>
      <c r="H31" s="136"/>
      <c r="I31" s="136"/>
    </row>
    <row r="32" spans="1:9" ht="21.2" customHeight="1">
      <c r="A32" s="136"/>
      <c r="B32" s="136"/>
      <c r="C32" s="136"/>
      <c r="D32" s="136"/>
      <c r="E32" s="136"/>
      <c r="F32" s="136"/>
      <c r="G32" s="136"/>
      <c r="H32" s="136"/>
      <c r="I32" s="136"/>
    </row>
    <row r="33" spans="1:9" ht="21.2" customHeight="1">
      <c r="A33" s="136"/>
      <c r="B33" s="136"/>
      <c r="C33" s="136"/>
      <c r="D33" s="136"/>
      <c r="E33" s="136"/>
      <c r="F33" s="136"/>
      <c r="G33" s="136"/>
      <c r="H33" s="136"/>
      <c r="I33" s="136"/>
    </row>
    <row r="34" spans="1:9" ht="21.2" customHeight="1">
      <c r="A34" s="136"/>
      <c r="B34" s="136"/>
      <c r="C34" s="136"/>
      <c r="D34" s="136"/>
      <c r="E34" s="136"/>
      <c r="F34" s="136"/>
      <c r="G34" s="136"/>
      <c r="H34" s="136"/>
      <c r="I34" s="136"/>
    </row>
    <row r="35" spans="1:9" ht="21.2" customHeight="1">
      <c r="A35" s="136"/>
      <c r="B35" s="136"/>
      <c r="C35" s="136"/>
      <c r="D35" s="136"/>
      <c r="E35" s="136"/>
      <c r="F35" s="136"/>
      <c r="G35" s="136"/>
      <c r="H35" s="136"/>
      <c r="I35" s="136"/>
    </row>
    <row r="36" spans="1:9">
      <c r="A36" s="3">
        <v>2</v>
      </c>
      <c r="B36" s="4" t="s">
        <v>37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129" t="s">
        <v>90</v>
      </c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 thickBo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41" t="s">
        <v>38</v>
      </c>
      <c r="B50" s="25" t="s">
        <v>39</v>
      </c>
      <c r="C50" s="25" t="s">
        <v>40</v>
      </c>
      <c r="D50" s="141" t="s">
        <v>41</v>
      </c>
      <c r="E50" s="25"/>
      <c r="F50" s="25" t="s">
        <v>42</v>
      </c>
      <c r="G50" s="141" t="s">
        <v>43</v>
      </c>
      <c r="H50" s="141" t="s">
        <v>44</v>
      </c>
      <c r="I50" s="141" t="s">
        <v>45</v>
      </c>
    </row>
    <row r="51" spans="1:15" ht="19.7" customHeight="1">
      <c r="A51" s="142"/>
      <c r="B51" s="26" t="s">
        <v>46</v>
      </c>
      <c r="C51" s="26" t="s">
        <v>47</v>
      </c>
      <c r="D51" s="142"/>
      <c r="E51" s="27"/>
      <c r="F51" s="26" t="s">
        <v>48</v>
      </c>
      <c r="G51" s="146"/>
      <c r="H51" s="142"/>
      <c r="I51" s="142"/>
    </row>
    <row r="52" spans="1:15" ht="19.7" customHeight="1" thickBot="1">
      <c r="A52" s="28"/>
      <c r="B52" s="29" t="s">
        <v>49</v>
      </c>
      <c r="C52" s="29" t="s">
        <v>49</v>
      </c>
      <c r="D52" s="28"/>
      <c r="E52" s="28"/>
      <c r="F52" s="29" t="s">
        <v>50</v>
      </c>
      <c r="G52" s="79" t="s">
        <v>51</v>
      </c>
      <c r="H52" s="27"/>
      <c r="I52" s="28"/>
      <c r="L52" s="1" t="s">
        <v>72</v>
      </c>
      <c r="M52" s="1" t="s">
        <v>73</v>
      </c>
      <c r="N52" s="73" t="s">
        <v>42</v>
      </c>
      <c r="O52" s="73" t="s">
        <v>43</v>
      </c>
    </row>
    <row r="53" spans="1:15">
      <c r="A53" s="76"/>
      <c r="B53" s="77"/>
      <c r="C53" s="68"/>
      <c r="D53" s="68"/>
      <c r="E53" s="69"/>
      <c r="F53" s="70"/>
      <c r="G53" s="81"/>
      <c r="H53" s="71"/>
      <c r="I53" s="71"/>
      <c r="K53" s="74">
        <v>240955</v>
      </c>
      <c r="L53" s="75">
        <v>2.6020000000000003</v>
      </c>
      <c r="M53" s="75">
        <v>1.887</v>
      </c>
      <c r="N53" s="78">
        <v>0.4</v>
      </c>
      <c r="O53" s="75">
        <v>6.3710000000000004</v>
      </c>
    </row>
    <row r="54" spans="1:15">
      <c r="A54" s="32"/>
      <c r="B54" s="77"/>
      <c r="C54" s="34"/>
      <c r="D54" s="34"/>
      <c r="E54" s="37"/>
      <c r="F54" s="33"/>
      <c r="G54" s="80"/>
      <c r="H54" s="36"/>
      <c r="I54" s="36"/>
      <c r="K54" s="74">
        <v>240955</v>
      </c>
      <c r="L54" s="75">
        <v>2.5220000000000002</v>
      </c>
      <c r="M54" s="75">
        <v>1.9669999999999999</v>
      </c>
      <c r="N54" s="78">
        <v>0.8</v>
      </c>
      <c r="O54" s="75">
        <v>8.9730000000000008</v>
      </c>
    </row>
    <row r="55" spans="1:15">
      <c r="A55" s="32"/>
      <c r="B55" s="77"/>
      <c r="C55" s="34"/>
      <c r="D55" s="34"/>
      <c r="E55" s="37"/>
      <c r="F55" s="33"/>
      <c r="G55" s="80"/>
      <c r="H55" s="36"/>
      <c r="I55" s="36"/>
      <c r="K55" s="74">
        <v>240955</v>
      </c>
      <c r="L55" s="75">
        <v>2.3420000000000005</v>
      </c>
      <c r="M55" s="75">
        <v>2.0869999999999997</v>
      </c>
      <c r="N55" s="78">
        <v>1.2</v>
      </c>
      <c r="O55" s="75">
        <v>12.282999999999999</v>
      </c>
    </row>
    <row r="56" spans="1:15">
      <c r="A56" s="32"/>
      <c r="B56" s="77"/>
      <c r="C56" s="34"/>
      <c r="D56" s="34"/>
      <c r="E56" s="37"/>
      <c r="F56" s="33"/>
      <c r="G56" s="80"/>
      <c r="H56" s="36"/>
      <c r="I56" s="36"/>
      <c r="K56" s="74">
        <v>240955</v>
      </c>
      <c r="L56" s="75">
        <v>2.2820000000000005</v>
      </c>
      <c r="M56" s="75">
        <v>2.2169999999999996</v>
      </c>
      <c r="N56" s="78">
        <v>1.6</v>
      </c>
      <c r="O56" s="75">
        <v>10.25</v>
      </c>
    </row>
    <row r="57" spans="1:15">
      <c r="A57" s="32"/>
      <c r="B57" s="77"/>
      <c r="C57" s="34"/>
      <c r="D57" s="82"/>
      <c r="E57" s="83"/>
      <c r="F57" s="40"/>
      <c r="G57" s="80"/>
      <c r="H57" s="36"/>
      <c r="I57" s="36"/>
      <c r="K57" s="74">
        <v>240955</v>
      </c>
      <c r="L57" s="75">
        <v>2.2820000000000005</v>
      </c>
      <c r="M57" s="75">
        <v>2.2269999999999999</v>
      </c>
      <c r="N57" s="78">
        <v>2</v>
      </c>
      <c r="O57" s="75">
        <v>8.7750000000000004</v>
      </c>
    </row>
    <row r="58" spans="1:15">
      <c r="A58" s="42"/>
      <c r="B58" s="39"/>
      <c r="C58" s="34"/>
      <c r="D58" s="34"/>
      <c r="E58" s="37"/>
      <c r="F58" s="39"/>
      <c r="G58" s="72"/>
      <c r="H58" s="36"/>
      <c r="I58" s="36"/>
    </row>
    <row r="59" spans="1:15">
      <c r="A59" s="42"/>
      <c r="B59" s="39"/>
      <c r="C59" s="34"/>
      <c r="D59" s="34"/>
      <c r="E59" s="37"/>
      <c r="F59" s="39"/>
      <c r="G59" s="39"/>
      <c r="H59" s="36"/>
      <c r="I59" s="36"/>
    </row>
    <row r="60" spans="1:15">
      <c r="A60" s="42"/>
      <c r="B60" s="39"/>
      <c r="C60" s="34"/>
      <c r="D60" s="34"/>
      <c r="E60" s="37"/>
      <c r="F60" s="39"/>
      <c r="G60" s="39"/>
      <c r="H60" s="36"/>
      <c r="I60" s="36"/>
    </row>
    <row r="61" spans="1:15">
      <c r="A61" s="42"/>
      <c r="B61" s="39"/>
      <c r="C61" s="34"/>
      <c r="D61" s="34"/>
      <c r="E61" s="37"/>
      <c r="F61" s="39"/>
      <c r="G61" s="39"/>
      <c r="H61" s="36"/>
      <c r="I61" s="36"/>
    </row>
    <row r="62" spans="1:15">
      <c r="A62" s="42"/>
      <c r="B62" s="39"/>
      <c r="C62" s="34"/>
      <c r="D62" s="34"/>
      <c r="E62" s="37"/>
      <c r="F62" s="39"/>
      <c r="G62" s="39"/>
      <c r="H62" s="36"/>
      <c r="I62" s="36"/>
    </row>
    <row r="63" spans="1:15">
      <c r="A63" s="42"/>
      <c r="B63" s="39"/>
      <c r="C63" s="34"/>
      <c r="D63" s="34"/>
      <c r="E63" s="37"/>
      <c r="F63" s="39"/>
      <c r="G63" s="39"/>
      <c r="H63" s="36"/>
      <c r="I63" s="36"/>
    </row>
    <row r="64" spans="1:15">
      <c r="A64" s="42"/>
      <c r="B64" s="39"/>
      <c r="C64" s="34"/>
      <c r="D64" s="34"/>
      <c r="E64" s="37"/>
      <c r="F64" s="39"/>
      <c r="G64" s="39"/>
      <c r="H64" s="36"/>
      <c r="I64" s="36"/>
    </row>
    <row r="65" spans="1:9">
      <c r="A65" s="42"/>
      <c r="B65" s="39"/>
      <c r="C65" s="34"/>
      <c r="D65" s="34"/>
      <c r="E65" s="37"/>
      <c r="F65" s="39"/>
      <c r="G65" s="39"/>
      <c r="H65" s="36"/>
      <c r="I65" s="36"/>
    </row>
    <row r="66" spans="1:9">
      <c r="A66" s="42"/>
      <c r="B66" s="39"/>
      <c r="C66" s="34"/>
      <c r="D66" s="34"/>
      <c r="E66" s="37"/>
      <c r="F66" s="39"/>
      <c r="G66" s="39"/>
      <c r="H66" s="36"/>
      <c r="I66" s="36"/>
    </row>
    <row r="67" spans="1:9" ht="21.75" thickBot="1">
      <c r="A67" s="43"/>
      <c r="B67" s="44"/>
      <c r="C67" s="45"/>
      <c r="D67" s="45"/>
      <c r="E67" s="46"/>
      <c r="F67" s="47"/>
      <c r="G67" s="47"/>
      <c r="H67" s="48"/>
      <c r="I67" s="48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36"/>
      <c r="B70" s="136"/>
      <c r="C70" s="136"/>
      <c r="D70" s="136"/>
      <c r="E70" s="136"/>
      <c r="F70" s="136"/>
      <c r="G70" s="136"/>
      <c r="H70" s="136"/>
      <c r="I70" s="136"/>
    </row>
    <row r="71" spans="1:9">
      <c r="A71" s="136"/>
      <c r="B71" s="136"/>
      <c r="C71" s="136"/>
      <c r="D71" s="136"/>
      <c r="E71" s="136"/>
      <c r="F71" s="136"/>
      <c r="G71" s="136"/>
      <c r="H71" s="136"/>
      <c r="I71" s="136"/>
    </row>
    <row r="72" spans="1:9">
      <c r="A72" s="136"/>
      <c r="B72" s="136"/>
      <c r="C72" s="136"/>
      <c r="D72" s="136"/>
      <c r="E72" s="136"/>
      <c r="F72" s="136"/>
      <c r="G72" s="136"/>
      <c r="H72" s="136"/>
      <c r="I72" s="136"/>
    </row>
    <row r="73" spans="1:9">
      <c r="A73" s="136"/>
      <c r="B73" s="136"/>
      <c r="C73" s="136"/>
      <c r="D73" s="136"/>
      <c r="E73" s="136"/>
      <c r="F73" s="136"/>
      <c r="G73" s="136"/>
      <c r="H73" s="136"/>
      <c r="I73" s="136"/>
    </row>
    <row r="74" spans="1:9">
      <c r="A74" s="136"/>
      <c r="B74" s="136"/>
      <c r="C74" s="136"/>
      <c r="D74" s="136"/>
      <c r="E74" s="136"/>
      <c r="F74" s="136"/>
      <c r="G74" s="136"/>
      <c r="H74" s="136"/>
      <c r="I74" s="136"/>
    </row>
    <row r="75" spans="1:9">
      <c r="A75" s="136"/>
      <c r="B75" s="136"/>
      <c r="C75" s="136"/>
      <c r="D75" s="136"/>
      <c r="E75" s="136"/>
      <c r="F75" s="136"/>
      <c r="G75" s="136"/>
      <c r="H75" s="136"/>
      <c r="I75" s="136"/>
    </row>
    <row r="76" spans="1:9">
      <c r="A76" s="136"/>
      <c r="B76" s="136"/>
      <c r="C76" s="136"/>
      <c r="D76" s="136"/>
      <c r="E76" s="136"/>
      <c r="F76" s="136"/>
      <c r="G76" s="136"/>
      <c r="H76" s="136"/>
      <c r="I76" s="136"/>
    </row>
    <row r="77" spans="1:9">
      <c r="A77" s="136"/>
      <c r="B77" s="136"/>
      <c r="C77" s="136"/>
      <c r="D77" s="136"/>
      <c r="E77" s="136"/>
      <c r="F77" s="136"/>
      <c r="G77" s="136"/>
      <c r="H77" s="136"/>
      <c r="I77" s="136"/>
    </row>
    <row r="78" spans="1:9">
      <c r="A78" s="136"/>
      <c r="B78" s="136"/>
      <c r="C78" s="136"/>
      <c r="D78" s="136"/>
      <c r="E78" s="136"/>
      <c r="F78" s="136"/>
      <c r="G78" s="136"/>
      <c r="H78" s="136"/>
      <c r="I78" s="136"/>
    </row>
    <row r="79" spans="1:9">
      <c r="A79" s="136"/>
      <c r="B79" s="136"/>
      <c r="C79" s="136"/>
      <c r="D79" s="136"/>
      <c r="E79" s="136"/>
      <c r="F79" s="136"/>
      <c r="G79" s="136"/>
      <c r="H79" s="136"/>
      <c r="I79" s="136"/>
    </row>
    <row r="80" spans="1:9">
      <c r="A80" s="136"/>
      <c r="B80" s="136"/>
      <c r="C80" s="136"/>
      <c r="D80" s="136"/>
      <c r="E80" s="136"/>
      <c r="F80" s="136"/>
      <c r="G80" s="136"/>
      <c r="H80" s="136"/>
      <c r="I80" s="136"/>
    </row>
    <row r="81" spans="1:9">
      <c r="A81" s="136"/>
      <c r="B81" s="136"/>
      <c r="C81" s="136"/>
      <c r="D81" s="136"/>
      <c r="E81" s="136"/>
      <c r="F81" s="136"/>
      <c r="G81" s="136"/>
      <c r="H81" s="136"/>
      <c r="I81" s="136"/>
    </row>
    <row r="82" spans="1:9">
      <c r="A82" s="3">
        <v>3</v>
      </c>
      <c r="B82" s="4" t="s">
        <v>52</v>
      </c>
      <c r="C82" s="2"/>
      <c r="D82" s="2"/>
      <c r="E82" s="2"/>
      <c r="F82" s="2"/>
      <c r="G82" s="2"/>
      <c r="H82" s="2"/>
      <c r="I82" s="2"/>
    </row>
    <row r="83" spans="1:9" ht="11.25" customHeight="1" thickBo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41" t="s">
        <v>38</v>
      </c>
      <c r="B84" s="25" t="s">
        <v>39</v>
      </c>
      <c r="C84" s="141" t="s">
        <v>53</v>
      </c>
      <c r="D84" s="141" t="s">
        <v>41</v>
      </c>
      <c r="E84" s="49" t="s">
        <v>42</v>
      </c>
      <c r="F84" s="141" t="s">
        <v>44</v>
      </c>
      <c r="G84" s="141" t="s">
        <v>45</v>
      </c>
      <c r="H84" s="141" t="s">
        <v>54</v>
      </c>
      <c r="I84" s="141"/>
    </row>
    <row r="85" spans="1:9" ht="19.7" customHeight="1">
      <c r="A85" s="142"/>
      <c r="B85" s="26" t="s">
        <v>46</v>
      </c>
      <c r="C85" s="142"/>
      <c r="D85" s="142"/>
      <c r="E85" s="26" t="s">
        <v>48</v>
      </c>
      <c r="F85" s="142"/>
      <c r="G85" s="142"/>
      <c r="H85" s="142"/>
      <c r="I85" s="142"/>
    </row>
    <row r="86" spans="1:9" ht="19.7" customHeight="1" thickBot="1">
      <c r="A86" s="143"/>
      <c r="B86" s="50" t="s">
        <v>49</v>
      </c>
      <c r="C86" s="50" t="s">
        <v>49</v>
      </c>
      <c r="D86" s="143"/>
      <c r="E86" s="29" t="s">
        <v>50</v>
      </c>
      <c r="F86" s="143"/>
      <c r="G86" s="143"/>
      <c r="H86" s="144" t="s">
        <v>51</v>
      </c>
      <c r="I86" s="144"/>
    </row>
    <row r="87" spans="1:9" ht="21.2" customHeight="1">
      <c r="A87" s="30"/>
      <c r="B87" s="70"/>
      <c r="C87" s="51"/>
      <c r="D87" s="51"/>
      <c r="E87" s="31"/>
      <c r="F87" s="52"/>
      <c r="G87" s="53"/>
      <c r="H87" s="145"/>
      <c r="I87" s="145"/>
    </row>
    <row r="88" spans="1:9" ht="21.2" customHeight="1">
      <c r="A88" s="32"/>
      <c r="B88" s="33"/>
      <c r="C88" s="54"/>
      <c r="D88" s="54"/>
      <c r="E88" s="35"/>
      <c r="F88" s="55"/>
      <c r="G88" s="55"/>
      <c r="H88" s="139"/>
      <c r="I88" s="139"/>
    </row>
    <row r="89" spans="1:9" ht="21.2" customHeight="1">
      <c r="A89" s="32"/>
      <c r="B89" s="33"/>
      <c r="C89" s="54"/>
      <c r="D89" s="54"/>
      <c r="E89" s="33"/>
      <c r="F89" s="55"/>
      <c r="G89" s="55"/>
      <c r="H89" s="139"/>
      <c r="I89" s="139"/>
    </row>
    <row r="90" spans="1:9" ht="21.2" customHeight="1">
      <c r="A90" s="32"/>
      <c r="B90" s="33"/>
      <c r="C90" s="54"/>
      <c r="D90" s="54"/>
      <c r="E90" s="38"/>
      <c r="F90" s="55"/>
      <c r="G90" s="55"/>
      <c r="H90" s="139"/>
      <c r="I90" s="139"/>
    </row>
    <row r="91" spans="1:9" ht="21.2" customHeight="1">
      <c r="A91" s="32"/>
      <c r="B91" s="33"/>
      <c r="C91" s="54"/>
      <c r="D91" s="54"/>
      <c r="E91" s="38"/>
      <c r="F91" s="55"/>
      <c r="G91" s="55"/>
      <c r="H91" s="139"/>
      <c r="I91" s="139"/>
    </row>
    <row r="92" spans="1:9" ht="21.2" customHeight="1">
      <c r="A92" s="32"/>
      <c r="B92" s="41"/>
      <c r="C92" s="54"/>
      <c r="D92" s="54"/>
      <c r="E92" s="41"/>
      <c r="F92" s="55"/>
      <c r="G92" s="56"/>
      <c r="H92" s="139"/>
      <c r="I92" s="139"/>
    </row>
    <row r="93" spans="1:9" ht="21.2" customHeight="1">
      <c r="A93" s="32"/>
      <c r="B93" s="39"/>
      <c r="C93" s="54"/>
      <c r="D93" s="54"/>
      <c r="E93" s="39"/>
      <c r="F93" s="55"/>
      <c r="G93" s="55"/>
      <c r="H93" s="139"/>
      <c r="I93" s="139"/>
    </row>
    <row r="94" spans="1:9" ht="21.2" customHeight="1">
      <c r="A94" s="57"/>
      <c r="B94" s="58"/>
      <c r="C94" s="54"/>
      <c r="D94" s="54"/>
      <c r="E94" s="39"/>
      <c r="F94" s="55"/>
      <c r="G94" s="55"/>
      <c r="H94" s="139"/>
      <c r="I94" s="139"/>
    </row>
    <row r="95" spans="1:9" ht="21.2" customHeight="1">
      <c r="A95" s="57"/>
      <c r="B95" s="58"/>
      <c r="C95" s="54"/>
      <c r="D95" s="54"/>
      <c r="E95" s="39"/>
      <c r="F95" s="55"/>
      <c r="G95" s="55"/>
      <c r="H95" s="139"/>
      <c r="I95" s="139"/>
    </row>
    <row r="96" spans="1:9" ht="21.2" customHeight="1">
      <c r="A96" s="57"/>
      <c r="B96" s="58"/>
      <c r="C96" s="54"/>
      <c r="D96" s="54"/>
      <c r="E96" s="39"/>
      <c r="F96" s="55"/>
      <c r="G96" s="55"/>
      <c r="H96" s="139"/>
      <c r="I96" s="139"/>
    </row>
    <row r="97" spans="1:9" ht="21.2" customHeight="1">
      <c r="A97" s="57"/>
      <c r="B97" s="58"/>
      <c r="C97" s="54"/>
      <c r="D97" s="54"/>
      <c r="E97" s="39"/>
      <c r="F97" s="55"/>
      <c r="G97" s="55"/>
      <c r="H97" s="139"/>
      <c r="I97" s="139"/>
    </row>
    <row r="98" spans="1:9" ht="21.2" customHeight="1">
      <c r="A98" s="57"/>
      <c r="B98" s="58"/>
      <c r="C98" s="54"/>
      <c r="D98" s="54"/>
      <c r="E98" s="41"/>
      <c r="F98" s="59"/>
      <c r="G98" s="55"/>
      <c r="H98" s="139"/>
      <c r="I98" s="139"/>
    </row>
    <row r="99" spans="1:9" ht="21.2" customHeight="1">
      <c r="A99" s="57"/>
      <c r="B99" s="58"/>
      <c r="C99" s="54"/>
      <c r="D99" s="54"/>
      <c r="E99" s="39"/>
      <c r="F99" s="55"/>
      <c r="G99" s="55"/>
      <c r="H99" s="139"/>
      <c r="I99" s="139"/>
    </row>
    <row r="100" spans="1:9" ht="21.2" customHeight="1">
      <c r="A100" s="57"/>
      <c r="B100" s="58"/>
      <c r="C100" s="60"/>
      <c r="D100" s="54"/>
      <c r="E100" s="41"/>
      <c r="F100" s="59"/>
      <c r="G100" s="55"/>
      <c r="H100" s="139"/>
      <c r="I100" s="139"/>
    </row>
    <row r="101" spans="1:9" ht="21.2" customHeight="1" thickBot="1">
      <c r="A101" s="61"/>
      <c r="B101" s="44"/>
      <c r="C101" s="62"/>
      <c r="D101" s="62"/>
      <c r="E101" s="63"/>
      <c r="F101" s="64"/>
      <c r="G101" s="64"/>
      <c r="H101" s="140"/>
      <c r="I101" s="140"/>
    </row>
    <row r="102" spans="1:9" ht="21.2" customHeight="1">
      <c r="A102" s="65" t="s">
        <v>55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65" t="s">
        <v>56</v>
      </c>
      <c r="C103" s="2"/>
      <c r="D103" s="2"/>
      <c r="E103" s="2"/>
      <c r="F103" s="2"/>
      <c r="G103" s="2"/>
      <c r="H103" s="2"/>
      <c r="I103" s="2"/>
    </row>
  </sheetData>
  <mergeCells count="34"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</mergeCells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2" manualBreakCount="2">
    <brk id="37" max="8" man="1"/>
    <brk id="38" max="8" man="1"/>
  </rowBreaks>
  <colBreaks count="1" manualBreakCount="1">
    <brk id="13" max="102" man="1"/>
  </colBreaks>
  <drawing r:id="rId2"/>
  <legacyDrawing r:id="rId3"/>
  <oleObjects>
    <oleObject progId="Equation.3" shapeId="102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DS173"/>
  <sheetViews>
    <sheetView tabSelected="1" view="pageBreakPreview" zoomScale="90" zoomScaleNormal="100" zoomScaleSheetLayoutView="90" workbookViewId="0">
      <selection activeCell="I67" sqref="I67"/>
    </sheetView>
  </sheetViews>
  <sheetFormatPr defaultRowHeight="19.5"/>
  <cols>
    <col min="1" max="5" width="7.125" style="85" customWidth="1"/>
    <col min="6" max="6" width="7.5" style="85" bestFit="1" customWidth="1"/>
    <col min="7" max="12" width="7.125" style="85" customWidth="1"/>
    <col min="13" max="13" width="8.625" style="85" customWidth="1"/>
    <col min="14" max="14" width="5" style="85" customWidth="1"/>
    <col min="15" max="16384" width="9" style="85"/>
  </cols>
  <sheetData>
    <row r="1" spans="1:20" ht="24.95" customHeight="1">
      <c r="A1" s="120" t="s">
        <v>87</v>
      </c>
      <c r="B1" s="120"/>
      <c r="C1" s="120"/>
      <c r="D1" s="120"/>
      <c r="E1" s="120"/>
      <c r="F1" s="120"/>
      <c r="G1" s="120"/>
      <c r="H1" s="120"/>
      <c r="I1" s="119"/>
      <c r="J1" s="119"/>
      <c r="K1" s="119"/>
      <c r="L1" s="119"/>
      <c r="M1" s="89"/>
      <c r="N1" s="89"/>
      <c r="O1" s="90" t="s">
        <v>89</v>
      </c>
      <c r="P1" s="116">
        <v>0</v>
      </c>
      <c r="Q1" s="89"/>
      <c r="R1" s="89"/>
      <c r="S1" s="89"/>
      <c r="T1" s="89"/>
    </row>
    <row r="2" spans="1:20" ht="24.95" customHeight="1">
      <c r="A2" s="120" t="s">
        <v>88</v>
      </c>
      <c r="B2" s="120"/>
      <c r="C2" s="120"/>
      <c r="D2" s="120"/>
      <c r="E2" s="120"/>
      <c r="F2" s="120"/>
      <c r="G2" s="120"/>
      <c r="H2" s="120"/>
      <c r="I2" s="119"/>
      <c r="J2" s="119"/>
      <c r="K2" s="119"/>
      <c r="L2" s="119"/>
      <c r="M2" s="89"/>
      <c r="N2" s="89"/>
      <c r="O2" s="89"/>
      <c r="P2" s="89"/>
      <c r="Q2" s="89"/>
      <c r="R2" s="89"/>
      <c r="S2" s="89"/>
      <c r="T2" s="89"/>
    </row>
    <row r="3" spans="1:20" ht="24.95" customHeight="1">
      <c r="A3" s="121" t="s">
        <v>85</v>
      </c>
      <c r="B3" s="120"/>
      <c r="C3" s="120"/>
      <c r="D3" s="120"/>
      <c r="E3" s="120"/>
      <c r="F3" s="120"/>
      <c r="G3" s="120"/>
      <c r="H3" s="120"/>
      <c r="I3" s="119"/>
      <c r="J3" s="119"/>
      <c r="K3" s="119"/>
      <c r="L3" s="119"/>
      <c r="M3" s="147"/>
      <c r="N3" s="147"/>
      <c r="O3" s="147"/>
      <c r="P3" s="89"/>
      <c r="Q3" s="89"/>
      <c r="R3" s="89"/>
      <c r="S3" s="89"/>
      <c r="T3" s="89"/>
    </row>
    <row r="4" spans="1:20" ht="24.95" customHeight="1">
      <c r="A4" s="118" t="s">
        <v>39</v>
      </c>
      <c r="B4" s="118" t="s">
        <v>39</v>
      </c>
      <c r="C4" s="118" t="s">
        <v>84</v>
      </c>
      <c r="D4" s="118" t="s">
        <v>39</v>
      </c>
      <c r="E4" s="118" t="s">
        <v>39</v>
      </c>
      <c r="F4" s="118" t="s">
        <v>84</v>
      </c>
      <c r="G4" s="118" t="s">
        <v>39</v>
      </c>
      <c r="H4" s="118" t="s">
        <v>39</v>
      </c>
      <c r="I4" s="118" t="s">
        <v>84</v>
      </c>
      <c r="J4" s="118" t="s">
        <v>39</v>
      </c>
      <c r="K4" s="118" t="s">
        <v>39</v>
      </c>
      <c r="L4" s="118" t="s">
        <v>84</v>
      </c>
      <c r="M4" s="90"/>
      <c r="N4" s="89"/>
      <c r="O4" s="89"/>
      <c r="P4" s="89"/>
      <c r="Q4" s="89"/>
      <c r="R4" s="89"/>
      <c r="S4" s="89"/>
      <c r="T4" s="89"/>
    </row>
    <row r="5" spans="1:20" ht="24.95" customHeight="1">
      <c r="A5" s="117" t="s">
        <v>83</v>
      </c>
      <c r="B5" s="117" t="s">
        <v>82</v>
      </c>
      <c r="C5" s="117" t="s">
        <v>81</v>
      </c>
      <c r="D5" s="117" t="s">
        <v>83</v>
      </c>
      <c r="E5" s="117" t="s">
        <v>82</v>
      </c>
      <c r="F5" s="117" t="s">
        <v>81</v>
      </c>
      <c r="G5" s="117" t="s">
        <v>83</v>
      </c>
      <c r="H5" s="117" t="s">
        <v>82</v>
      </c>
      <c r="I5" s="117" t="s">
        <v>81</v>
      </c>
      <c r="J5" s="117" t="s">
        <v>83</v>
      </c>
      <c r="K5" s="117" t="s">
        <v>82</v>
      </c>
      <c r="L5" s="117" t="s">
        <v>81</v>
      </c>
      <c r="M5" s="90"/>
      <c r="N5" s="89"/>
      <c r="O5" s="116"/>
      <c r="P5" s="128" t="s">
        <v>43</v>
      </c>
      <c r="Q5" s="89"/>
      <c r="R5" s="89">
        <f>P1+0.6</f>
        <v>0.6</v>
      </c>
      <c r="S5" s="89"/>
      <c r="T5" s="89"/>
    </row>
    <row r="6" spans="1:20" ht="17.100000000000001" customHeight="1">
      <c r="A6" s="111"/>
      <c r="B6" s="108">
        <v>0</v>
      </c>
      <c r="C6" s="110">
        <v>0</v>
      </c>
      <c r="D6" s="109"/>
      <c r="E6" s="108">
        <f>B55+0.01</f>
        <v>0.50000000000000022</v>
      </c>
      <c r="F6" s="110">
        <f>+C55+$N$10/10</f>
        <v>1.25</v>
      </c>
      <c r="G6" s="109"/>
      <c r="H6" s="108">
        <f>E55+0.01</f>
        <v>1.0000000000000007</v>
      </c>
      <c r="I6" s="110">
        <f>+F55+$N$15/10</f>
        <v>3.8999999999999995</v>
      </c>
      <c r="J6" s="109"/>
      <c r="K6" s="108">
        <f>H55+0.01</f>
        <v>1.5000000000000011</v>
      </c>
      <c r="L6" s="110">
        <f>+I55+$N$20/10</f>
        <v>7.9200000000000008</v>
      </c>
      <c r="M6" s="90">
        <v>0</v>
      </c>
      <c r="N6" s="116">
        <v>0.15</v>
      </c>
      <c r="O6" s="89"/>
      <c r="P6" s="123">
        <v>0</v>
      </c>
      <c r="Q6" s="89"/>
      <c r="R6" s="89"/>
      <c r="S6" s="89"/>
      <c r="T6" s="89"/>
    </row>
    <row r="7" spans="1:20" ht="17.100000000000001" customHeight="1">
      <c r="A7" s="106"/>
      <c r="B7" s="103">
        <f t="shared" ref="B7:B38" si="0">B6+0.01</f>
        <v>0.01</v>
      </c>
      <c r="C7" s="105">
        <f t="shared" ref="C7:C16" si="1">+C6+$N$6/10</f>
        <v>1.4999999999999999E-2</v>
      </c>
      <c r="D7" s="104"/>
      <c r="E7" s="103">
        <f t="shared" ref="E7:E38" si="2">E6+0.01</f>
        <v>0.51000000000000023</v>
      </c>
      <c r="F7" s="105">
        <f t="shared" ref="F7:F16" si="3">+F6+$N$11/10</f>
        <v>1.29</v>
      </c>
      <c r="G7" s="104"/>
      <c r="H7" s="103">
        <f t="shared" ref="H7:H38" si="4">H6+0.01</f>
        <v>1.0100000000000007</v>
      </c>
      <c r="I7" s="105">
        <f t="shared" ref="I7:I16" si="5">+I6+$N$16/10</f>
        <v>3.9689999999999994</v>
      </c>
      <c r="J7" s="104"/>
      <c r="K7" s="103">
        <f t="shared" ref="K7:K38" si="6">K6+0.01</f>
        <v>1.5100000000000011</v>
      </c>
      <c r="L7" s="105">
        <f t="shared" ref="L7:L16" si="7">+L6+$N$21/10</f>
        <v>8.0230000000000015</v>
      </c>
      <c r="M7" s="90">
        <f t="shared" ref="M7:M26" si="8">M6+0.1</f>
        <v>0.1</v>
      </c>
      <c r="N7" s="116">
        <v>0.21</v>
      </c>
      <c r="O7" s="89"/>
      <c r="P7" s="123">
        <f t="shared" ref="P7:P26" si="9">P6+N6</f>
        <v>0.15</v>
      </c>
      <c r="Q7" s="89"/>
      <c r="R7" s="89"/>
      <c r="S7" s="89"/>
      <c r="T7" s="89"/>
    </row>
    <row r="8" spans="1:20" ht="17.100000000000001" customHeight="1">
      <c r="A8" s="106"/>
      <c r="B8" s="103">
        <f t="shared" si="0"/>
        <v>0.02</v>
      </c>
      <c r="C8" s="105">
        <f t="shared" si="1"/>
        <v>0.03</v>
      </c>
      <c r="D8" s="104"/>
      <c r="E8" s="103">
        <f t="shared" si="2"/>
        <v>0.52000000000000024</v>
      </c>
      <c r="F8" s="105">
        <f t="shared" si="3"/>
        <v>1.33</v>
      </c>
      <c r="G8" s="104"/>
      <c r="H8" s="103">
        <f t="shared" si="4"/>
        <v>1.0200000000000007</v>
      </c>
      <c r="I8" s="105">
        <f t="shared" si="5"/>
        <v>4.0379999999999994</v>
      </c>
      <c r="J8" s="104"/>
      <c r="K8" s="103">
        <f t="shared" si="6"/>
        <v>1.5200000000000011</v>
      </c>
      <c r="L8" s="105">
        <f t="shared" si="7"/>
        <v>8.1260000000000012</v>
      </c>
      <c r="M8" s="90">
        <f t="shared" si="8"/>
        <v>0.2</v>
      </c>
      <c r="N8" s="116">
        <v>0.24</v>
      </c>
      <c r="O8" s="89"/>
      <c r="P8" s="123">
        <f t="shared" si="9"/>
        <v>0.36</v>
      </c>
      <c r="Q8" s="89"/>
      <c r="R8" s="89"/>
      <c r="S8" s="89"/>
      <c r="T8" s="89"/>
    </row>
    <row r="9" spans="1:20" ht="17.100000000000001" customHeight="1">
      <c r="A9" s="106"/>
      <c r="B9" s="103">
        <f t="shared" si="0"/>
        <v>0.03</v>
      </c>
      <c r="C9" s="105">
        <f t="shared" si="1"/>
        <v>4.4999999999999998E-2</v>
      </c>
      <c r="D9" s="104"/>
      <c r="E9" s="103">
        <f t="shared" si="2"/>
        <v>0.53000000000000025</v>
      </c>
      <c r="F9" s="105">
        <f t="shared" si="3"/>
        <v>1.37</v>
      </c>
      <c r="G9" s="104"/>
      <c r="H9" s="103">
        <f t="shared" si="4"/>
        <v>1.0300000000000007</v>
      </c>
      <c r="I9" s="105">
        <f t="shared" si="5"/>
        <v>4.1069999999999993</v>
      </c>
      <c r="J9" s="104"/>
      <c r="K9" s="103">
        <f t="shared" si="6"/>
        <v>1.5300000000000011</v>
      </c>
      <c r="L9" s="105">
        <f t="shared" si="7"/>
        <v>8.229000000000001</v>
      </c>
      <c r="M9" s="90">
        <f t="shared" si="8"/>
        <v>0.30000000000000004</v>
      </c>
      <c r="N9" s="116">
        <v>0.3</v>
      </c>
      <c r="O9" s="89"/>
      <c r="P9" s="123">
        <f t="shared" si="9"/>
        <v>0.6</v>
      </c>
      <c r="Q9" s="89"/>
      <c r="R9" s="89"/>
      <c r="S9" s="89"/>
      <c r="T9" s="89"/>
    </row>
    <row r="10" spans="1:20" ht="17.100000000000001" customHeight="1">
      <c r="A10" s="106"/>
      <c r="B10" s="103">
        <f t="shared" si="0"/>
        <v>0.04</v>
      </c>
      <c r="C10" s="105">
        <f t="shared" si="1"/>
        <v>0.06</v>
      </c>
      <c r="D10" s="104"/>
      <c r="E10" s="103">
        <f t="shared" si="2"/>
        <v>0.54000000000000026</v>
      </c>
      <c r="F10" s="105">
        <f t="shared" si="3"/>
        <v>1.4100000000000001</v>
      </c>
      <c r="G10" s="104"/>
      <c r="H10" s="103">
        <f t="shared" si="4"/>
        <v>1.0400000000000007</v>
      </c>
      <c r="I10" s="105">
        <f t="shared" si="5"/>
        <v>4.1759999999999993</v>
      </c>
      <c r="J10" s="104"/>
      <c r="K10" s="103">
        <f t="shared" si="6"/>
        <v>1.5400000000000011</v>
      </c>
      <c r="L10" s="105">
        <f t="shared" si="7"/>
        <v>8.3320000000000007</v>
      </c>
      <c r="M10" s="90">
        <f t="shared" si="8"/>
        <v>0.4</v>
      </c>
      <c r="N10" s="116">
        <v>0.35</v>
      </c>
      <c r="O10" s="89"/>
      <c r="P10" s="123">
        <f t="shared" si="9"/>
        <v>0.89999999999999991</v>
      </c>
      <c r="Q10" s="89"/>
      <c r="R10" s="89"/>
      <c r="S10" s="89"/>
      <c r="T10" s="89"/>
    </row>
    <row r="11" spans="1:20" ht="17.100000000000001" customHeight="1">
      <c r="A11" s="106"/>
      <c r="B11" s="103">
        <f t="shared" si="0"/>
        <v>0.05</v>
      </c>
      <c r="C11" s="105">
        <f t="shared" si="1"/>
        <v>7.4999999999999997E-2</v>
      </c>
      <c r="D11" s="104"/>
      <c r="E11" s="103">
        <f t="shared" si="2"/>
        <v>0.55000000000000027</v>
      </c>
      <c r="F11" s="105">
        <f t="shared" si="3"/>
        <v>1.4500000000000002</v>
      </c>
      <c r="G11" s="104"/>
      <c r="H11" s="103">
        <f t="shared" si="4"/>
        <v>1.0500000000000007</v>
      </c>
      <c r="I11" s="105">
        <f t="shared" si="5"/>
        <v>4.2449999999999992</v>
      </c>
      <c r="J11" s="104"/>
      <c r="K11" s="103">
        <f t="shared" si="6"/>
        <v>1.5500000000000012</v>
      </c>
      <c r="L11" s="105">
        <f t="shared" si="7"/>
        <v>8.4350000000000005</v>
      </c>
      <c r="M11" s="90">
        <f t="shared" si="8"/>
        <v>0.5</v>
      </c>
      <c r="N11" s="116">
        <v>0.4</v>
      </c>
      <c r="O11" s="89"/>
      <c r="P11" s="123">
        <f t="shared" si="9"/>
        <v>1.25</v>
      </c>
      <c r="Q11" s="89"/>
      <c r="R11" s="89"/>
      <c r="S11" s="89"/>
      <c r="T11" s="89"/>
    </row>
    <row r="12" spans="1:20" ht="17.100000000000001" customHeight="1">
      <c r="A12" s="106"/>
      <c r="B12" s="103">
        <f t="shared" si="0"/>
        <v>6.0000000000000005E-2</v>
      </c>
      <c r="C12" s="105">
        <f t="shared" si="1"/>
        <v>0.09</v>
      </c>
      <c r="D12" s="104"/>
      <c r="E12" s="103">
        <f t="shared" si="2"/>
        <v>0.56000000000000028</v>
      </c>
      <c r="F12" s="105">
        <f t="shared" si="3"/>
        <v>1.4900000000000002</v>
      </c>
      <c r="G12" s="104"/>
      <c r="H12" s="103">
        <f t="shared" si="4"/>
        <v>1.0600000000000007</v>
      </c>
      <c r="I12" s="105">
        <f t="shared" si="5"/>
        <v>4.3139999999999992</v>
      </c>
      <c r="J12" s="104"/>
      <c r="K12" s="103">
        <f t="shared" si="6"/>
        <v>1.5600000000000012</v>
      </c>
      <c r="L12" s="105">
        <f t="shared" si="7"/>
        <v>8.5380000000000003</v>
      </c>
      <c r="M12" s="90">
        <f t="shared" si="8"/>
        <v>0.6</v>
      </c>
      <c r="N12" s="116">
        <v>0.47</v>
      </c>
      <c r="O12" s="89"/>
      <c r="P12" s="123">
        <f t="shared" si="9"/>
        <v>1.65</v>
      </c>
      <c r="Q12" s="89"/>
      <c r="R12" s="89"/>
      <c r="S12" s="89"/>
      <c r="T12" s="89"/>
    </row>
    <row r="13" spans="1:20" ht="17.100000000000001" customHeight="1">
      <c r="A13" s="106"/>
      <c r="B13" s="103">
        <f t="shared" si="0"/>
        <v>7.0000000000000007E-2</v>
      </c>
      <c r="C13" s="105">
        <f t="shared" si="1"/>
        <v>0.105</v>
      </c>
      <c r="D13" s="104"/>
      <c r="E13" s="103">
        <f t="shared" si="2"/>
        <v>0.57000000000000028</v>
      </c>
      <c r="F13" s="105">
        <f t="shared" si="3"/>
        <v>1.5300000000000002</v>
      </c>
      <c r="G13" s="104"/>
      <c r="H13" s="103">
        <f t="shared" si="4"/>
        <v>1.0700000000000007</v>
      </c>
      <c r="I13" s="105">
        <f t="shared" si="5"/>
        <v>4.3829999999999991</v>
      </c>
      <c r="J13" s="104"/>
      <c r="K13" s="103">
        <f t="shared" si="6"/>
        <v>1.5700000000000012</v>
      </c>
      <c r="L13" s="105">
        <f t="shared" si="7"/>
        <v>8.641</v>
      </c>
      <c r="M13" s="90">
        <f t="shared" si="8"/>
        <v>0.7</v>
      </c>
      <c r="N13" s="116">
        <v>0.53</v>
      </c>
      <c r="O13" s="89"/>
      <c r="P13" s="123">
        <f t="shared" si="9"/>
        <v>2.12</v>
      </c>
      <c r="Q13" s="89"/>
      <c r="R13" s="89"/>
      <c r="S13" s="89"/>
      <c r="T13" s="89"/>
    </row>
    <row r="14" spans="1:20" ht="17.100000000000001" customHeight="1">
      <c r="A14" s="106"/>
      <c r="B14" s="103">
        <f t="shared" si="0"/>
        <v>0.08</v>
      </c>
      <c r="C14" s="105">
        <f t="shared" si="1"/>
        <v>0.12</v>
      </c>
      <c r="D14" s="104"/>
      <c r="E14" s="103">
        <f t="shared" si="2"/>
        <v>0.58000000000000029</v>
      </c>
      <c r="F14" s="105">
        <f t="shared" si="3"/>
        <v>1.5700000000000003</v>
      </c>
      <c r="G14" s="104"/>
      <c r="H14" s="103">
        <f t="shared" si="4"/>
        <v>1.0800000000000007</v>
      </c>
      <c r="I14" s="105">
        <f t="shared" si="5"/>
        <v>4.4519999999999991</v>
      </c>
      <c r="J14" s="104"/>
      <c r="K14" s="103">
        <f t="shared" si="6"/>
        <v>1.5800000000000012</v>
      </c>
      <c r="L14" s="105">
        <f t="shared" si="7"/>
        <v>8.7439999999999998</v>
      </c>
      <c r="M14" s="90">
        <f t="shared" si="8"/>
        <v>0.79999999999999993</v>
      </c>
      <c r="N14" s="116">
        <v>0.6</v>
      </c>
      <c r="O14" s="89"/>
      <c r="P14" s="123">
        <f t="shared" si="9"/>
        <v>2.6500000000000004</v>
      </c>
      <c r="Q14" s="89"/>
      <c r="R14" s="89"/>
      <c r="S14" s="89"/>
      <c r="T14" s="89"/>
    </row>
    <row r="15" spans="1:20" ht="17.100000000000001" customHeight="1">
      <c r="A15" s="106"/>
      <c r="B15" s="103">
        <f t="shared" si="0"/>
        <v>0.09</v>
      </c>
      <c r="C15" s="105">
        <f t="shared" si="1"/>
        <v>0.13500000000000001</v>
      </c>
      <c r="D15" s="104"/>
      <c r="E15" s="103">
        <f t="shared" si="2"/>
        <v>0.5900000000000003</v>
      </c>
      <c r="F15" s="105">
        <f t="shared" si="3"/>
        <v>1.6100000000000003</v>
      </c>
      <c r="G15" s="104"/>
      <c r="H15" s="103">
        <f t="shared" si="4"/>
        <v>1.0900000000000007</v>
      </c>
      <c r="I15" s="105">
        <f t="shared" si="5"/>
        <v>4.520999999999999</v>
      </c>
      <c r="J15" s="104"/>
      <c r="K15" s="103">
        <f t="shared" si="6"/>
        <v>1.5900000000000012</v>
      </c>
      <c r="L15" s="105">
        <f t="shared" si="7"/>
        <v>8.8469999999999995</v>
      </c>
      <c r="M15" s="90">
        <f t="shared" si="8"/>
        <v>0.89999999999999991</v>
      </c>
      <c r="N15" s="116">
        <v>0.65</v>
      </c>
      <c r="O15" s="89"/>
      <c r="P15" s="123">
        <f t="shared" si="9"/>
        <v>3.2500000000000004</v>
      </c>
      <c r="Q15" s="89"/>
      <c r="R15" s="89"/>
      <c r="S15" s="89"/>
      <c r="T15" s="89"/>
    </row>
    <row r="16" spans="1:20" ht="17.100000000000001" customHeight="1">
      <c r="A16" s="113"/>
      <c r="B16" s="98">
        <f t="shared" si="0"/>
        <v>9.9999999999999992E-2</v>
      </c>
      <c r="C16" s="100">
        <f t="shared" si="1"/>
        <v>0.15000000000000002</v>
      </c>
      <c r="D16" s="112"/>
      <c r="E16" s="98">
        <f t="shared" si="2"/>
        <v>0.60000000000000031</v>
      </c>
      <c r="F16" s="100">
        <f t="shared" si="3"/>
        <v>1.6500000000000004</v>
      </c>
      <c r="G16" s="112"/>
      <c r="H16" s="98">
        <f t="shared" si="4"/>
        <v>1.1000000000000008</v>
      </c>
      <c r="I16" s="100">
        <f t="shared" si="5"/>
        <v>4.589999999999999</v>
      </c>
      <c r="J16" s="99"/>
      <c r="K16" s="98">
        <f t="shared" si="6"/>
        <v>1.6000000000000012</v>
      </c>
      <c r="L16" s="100">
        <f t="shared" si="7"/>
        <v>8.9499999999999993</v>
      </c>
      <c r="M16" s="90">
        <f t="shared" si="8"/>
        <v>0.99999999999999989</v>
      </c>
      <c r="N16" s="116">
        <v>0.69</v>
      </c>
      <c r="O16" s="89"/>
      <c r="P16" s="123">
        <f t="shared" si="9"/>
        <v>3.9000000000000004</v>
      </c>
      <c r="Q16" s="89"/>
      <c r="R16" s="89"/>
      <c r="S16" s="89"/>
      <c r="T16" s="89"/>
    </row>
    <row r="17" spans="1:20" ht="17.100000000000001" customHeight="1">
      <c r="A17" s="111"/>
      <c r="B17" s="108">
        <f t="shared" si="0"/>
        <v>0.10999999999999999</v>
      </c>
      <c r="C17" s="110">
        <f t="shared" ref="C17:C26" si="10">+C16+$N$7/10</f>
        <v>0.17100000000000001</v>
      </c>
      <c r="D17" s="109"/>
      <c r="E17" s="108">
        <f t="shared" si="2"/>
        <v>0.61000000000000032</v>
      </c>
      <c r="F17" s="110">
        <f t="shared" ref="F17:F26" si="11">+F16+$N$12/10</f>
        <v>1.6970000000000003</v>
      </c>
      <c r="G17" s="109"/>
      <c r="H17" s="108">
        <f t="shared" si="4"/>
        <v>1.1100000000000008</v>
      </c>
      <c r="I17" s="110">
        <f t="shared" ref="I17:I26" si="12">+I16+$N$17/10</f>
        <v>4.6629999999999994</v>
      </c>
      <c r="J17" s="109"/>
      <c r="K17" s="108">
        <f t="shared" si="6"/>
        <v>1.6100000000000012</v>
      </c>
      <c r="L17" s="110">
        <f t="shared" ref="L17:L26" si="13">+L16+$N$22/10</f>
        <v>9.0569999999999986</v>
      </c>
      <c r="M17" s="90">
        <f t="shared" si="8"/>
        <v>1.0999999999999999</v>
      </c>
      <c r="N17" s="116">
        <v>0.73</v>
      </c>
      <c r="O17" s="115"/>
      <c r="P17" s="123">
        <f t="shared" si="9"/>
        <v>4.59</v>
      </c>
      <c r="Q17" s="89"/>
      <c r="R17" s="89"/>
      <c r="S17" s="89"/>
      <c r="T17" s="89"/>
    </row>
    <row r="18" spans="1:20" ht="17.100000000000001" customHeight="1">
      <c r="A18" s="106"/>
      <c r="B18" s="103">
        <f t="shared" si="0"/>
        <v>0.11999999999999998</v>
      </c>
      <c r="C18" s="105">
        <f t="shared" si="10"/>
        <v>0.192</v>
      </c>
      <c r="D18" s="104"/>
      <c r="E18" s="103">
        <f t="shared" si="2"/>
        <v>0.62000000000000033</v>
      </c>
      <c r="F18" s="105">
        <f t="shared" si="11"/>
        <v>1.7440000000000002</v>
      </c>
      <c r="G18" s="104"/>
      <c r="H18" s="103">
        <f t="shared" si="4"/>
        <v>1.1200000000000008</v>
      </c>
      <c r="I18" s="105">
        <f t="shared" si="12"/>
        <v>4.7359999999999998</v>
      </c>
      <c r="J18" s="104"/>
      <c r="K18" s="103">
        <f t="shared" si="6"/>
        <v>1.6200000000000012</v>
      </c>
      <c r="L18" s="105">
        <f t="shared" si="13"/>
        <v>9.1639999999999979</v>
      </c>
      <c r="M18" s="90">
        <f t="shared" si="8"/>
        <v>1.2</v>
      </c>
      <c r="N18" s="116">
        <v>0.83</v>
      </c>
      <c r="O18" s="89"/>
      <c r="P18" s="123">
        <f t="shared" si="9"/>
        <v>5.32</v>
      </c>
      <c r="Q18" s="89"/>
      <c r="R18" s="89"/>
      <c r="S18" s="89"/>
      <c r="T18" s="89"/>
    </row>
    <row r="19" spans="1:20" ht="17.100000000000001" customHeight="1">
      <c r="A19" s="106"/>
      <c r="B19" s="103">
        <f t="shared" si="0"/>
        <v>0.12999999999999998</v>
      </c>
      <c r="C19" s="105">
        <f t="shared" si="10"/>
        <v>0.21299999999999999</v>
      </c>
      <c r="D19" s="104"/>
      <c r="E19" s="103">
        <f t="shared" si="2"/>
        <v>0.63000000000000034</v>
      </c>
      <c r="F19" s="105">
        <f t="shared" si="11"/>
        <v>1.7910000000000001</v>
      </c>
      <c r="G19" s="104"/>
      <c r="H19" s="103">
        <f t="shared" si="4"/>
        <v>1.1300000000000008</v>
      </c>
      <c r="I19" s="105">
        <f t="shared" si="12"/>
        <v>4.8090000000000002</v>
      </c>
      <c r="J19" s="104"/>
      <c r="K19" s="103">
        <f t="shared" si="6"/>
        <v>1.6300000000000012</v>
      </c>
      <c r="L19" s="105">
        <f t="shared" si="13"/>
        <v>9.2709999999999972</v>
      </c>
      <c r="M19" s="90">
        <f t="shared" si="8"/>
        <v>1.3</v>
      </c>
      <c r="N19" s="116">
        <v>0.85</v>
      </c>
      <c r="O19" s="89"/>
      <c r="P19" s="123">
        <f t="shared" si="9"/>
        <v>6.15</v>
      </c>
      <c r="Q19" s="89"/>
      <c r="R19" s="89"/>
      <c r="S19" s="89"/>
      <c r="T19" s="89"/>
    </row>
    <row r="20" spans="1:20" ht="17.100000000000001" customHeight="1">
      <c r="A20" s="106"/>
      <c r="B20" s="103">
        <f t="shared" si="0"/>
        <v>0.13999999999999999</v>
      </c>
      <c r="C20" s="105">
        <f t="shared" si="10"/>
        <v>0.23399999999999999</v>
      </c>
      <c r="D20" s="104"/>
      <c r="E20" s="103">
        <f t="shared" si="2"/>
        <v>0.64000000000000035</v>
      </c>
      <c r="F20" s="105">
        <f t="shared" si="11"/>
        <v>1.8380000000000001</v>
      </c>
      <c r="G20" s="104"/>
      <c r="H20" s="103">
        <f t="shared" si="4"/>
        <v>1.1400000000000008</v>
      </c>
      <c r="I20" s="105">
        <f t="shared" si="12"/>
        <v>4.8820000000000006</v>
      </c>
      <c r="J20" s="104"/>
      <c r="K20" s="103">
        <f t="shared" si="6"/>
        <v>1.6400000000000012</v>
      </c>
      <c r="L20" s="105">
        <f t="shared" si="13"/>
        <v>9.3779999999999966</v>
      </c>
      <c r="M20" s="90">
        <f t="shared" si="8"/>
        <v>1.4000000000000001</v>
      </c>
      <c r="N20" s="116">
        <v>0.92</v>
      </c>
      <c r="O20" s="89"/>
      <c r="P20" s="123">
        <f t="shared" si="9"/>
        <v>7</v>
      </c>
      <c r="Q20" s="89"/>
      <c r="R20" s="89"/>
      <c r="S20" s="89"/>
      <c r="T20" s="89"/>
    </row>
    <row r="21" spans="1:20" ht="17.100000000000001" customHeight="1">
      <c r="A21" s="106"/>
      <c r="B21" s="103">
        <f t="shared" si="0"/>
        <v>0.15</v>
      </c>
      <c r="C21" s="105">
        <f t="shared" si="10"/>
        <v>0.255</v>
      </c>
      <c r="D21" s="104"/>
      <c r="E21" s="103">
        <f t="shared" si="2"/>
        <v>0.65000000000000036</v>
      </c>
      <c r="F21" s="105">
        <f t="shared" si="11"/>
        <v>1.885</v>
      </c>
      <c r="G21" s="104"/>
      <c r="H21" s="103">
        <f t="shared" si="4"/>
        <v>1.1500000000000008</v>
      </c>
      <c r="I21" s="105">
        <f t="shared" si="12"/>
        <v>4.955000000000001</v>
      </c>
      <c r="J21" s="104"/>
      <c r="K21" s="103">
        <f t="shared" si="6"/>
        <v>1.6500000000000012</v>
      </c>
      <c r="L21" s="105">
        <f t="shared" si="13"/>
        <v>9.4849999999999959</v>
      </c>
      <c r="M21" s="90">
        <f t="shared" si="8"/>
        <v>1.5000000000000002</v>
      </c>
      <c r="N21" s="116">
        <v>1.03</v>
      </c>
      <c r="O21" s="89"/>
      <c r="P21" s="123">
        <f t="shared" si="9"/>
        <v>7.92</v>
      </c>
      <c r="Q21" s="89"/>
      <c r="R21" s="89"/>
      <c r="S21" s="89"/>
      <c r="T21" s="89"/>
    </row>
    <row r="22" spans="1:20" ht="17.100000000000001" customHeight="1">
      <c r="A22" s="106"/>
      <c r="B22" s="103">
        <f t="shared" si="0"/>
        <v>0.16</v>
      </c>
      <c r="C22" s="105">
        <f t="shared" si="10"/>
        <v>0.27600000000000002</v>
      </c>
      <c r="D22" s="104"/>
      <c r="E22" s="103">
        <f t="shared" si="2"/>
        <v>0.66000000000000036</v>
      </c>
      <c r="F22" s="105">
        <f t="shared" si="11"/>
        <v>1.9319999999999999</v>
      </c>
      <c r="G22" s="104"/>
      <c r="H22" s="103">
        <f t="shared" si="4"/>
        <v>1.1600000000000008</v>
      </c>
      <c r="I22" s="105">
        <f t="shared" si="12"/>
        <v>5.0280000000000014</v>
      </c>
      <c r="J22" s="104"/>
      <c r="K22" s="103">
        <f t="shared" si="6"/>
        <v>1.6600000000000013</v>
      </c>
      <c r="L22" s="105">
        <f t="shared" si="13"/>
        <v>9.5919999999999952</v>
      </c>
      <c r="M22" s="90">
        <f t="shared" si="8"/>
        <v>1.6000000000000003</v>
      </c>
      <c r="N22" s="116">
        <v>1.07</v>
      </c>
      <c r="O22" s="89"/>
      <c r="P22" s="123">
        <f t="shared" si="9"/>
        <v>8.9499999999999993</v>
      </c>
      <c r="Q22" s="89"/>
      <c r="R22" s="89"/>
      <c r="S22" s="89"/>
      <c r="T22" s="89"/>
    </row>
    <row r="23" spans="1:20" ht="17.100000000000001" customHeight="1">
      <c r="A23" s="106"/>
      <c r="B23" s="103">
        <f t="shared" si="0"/>
        <v>0.17</v>
      </c>
      <c r="C23" s="105">
        <f t="shared" si="10"/>
        <v>0.29700000000000004</v>
      </c>
      <c r="D23" s="104"/>
      <c r="E23" s="103">
        <f t="shared" si="2"/>
        <v>0.67000000000000037</v>
      </c>
      <c r="F23" s="105">
        <f t="shared" si="11"/>
        <v>1.9789999999999999</v>
      </c>
      <c r="G23" s="104"/>
      <c r="H23" s="103">
        <f t="shared" si="4"/>
        <v>1.1700000000000008</v>
      </c>
      <c r="I23" s="105">
        <f t="shared" si="12"/>
        <v>5.1010000000000018</v>
      </c>
      <c r="J23" s="104"/>
      <c r="K23" s="103">
        <f t="shared" si="6"/>
        <v>1.6700000000000013</v>
      </c>
      <c r="L23" s="105">
        <f t="shared" si="13"/>
        <v>9.6989999999999945</v>
      </c>
      <c r="M23" s="90">
        <f t="shared" si="8"/>
        <v>1.7000000000000004</v>
      </c>
      <c r="N23" s="127">
        <v>1.18</v>
      </c>
      <c r="O23" s="89"/>
      <c r="P23" s="123">
        <f t="shared" si="9"/>
        <v>10.02</v>
      </c>
      <c r="Q23" s="89"/>
      <c r="R23" s="89"/>
      <c r="S23" s="89"/>
      <c r="T23" s="89"/>
    </row>
    <row r="24" spans="1:20" ht="17.100000000000001" customHeight="1">
      <c r="A24" s="106"/>
      <c r="B24" s="103">
        <f t="shared" si="0"/>
        <v>0.18000000000000002</v>
      </c>
      <c r="C24" s="105">
        <f t="shared" si="10"/>
        <v>0.31800000000000006</v>
      </c>
      <c r="D24" s="104"/>
      <c r="E24" s="103">
        <f t="shared" si="2"/>
        <v>0.68000000000000038</v>
      </c>
      <c r="F24" s="105">
        <f t="shared" si="11"/>
        <v>2.0259999999999998</v>
      </c>
      <c r="G24" s="104"/>
      <c r="H24" s="103">
        <f t="shared" si="4"/>
        <v>1.1800000000000008</v>
      </c>
      <c r="I24" s="105">
        <f t="shared" si="12"/>
        <v>5.1740000000000022</v>
      </c>
      <c r="J24" s="104"/>
      <c r="K24" s="103">
        <f t="shared" si="6"/>
        <v>1.6800000000000013</v>
      </c>
      <c r="L24" s="105">
        <f t="shared" si="13"/>
        <v>9.8059999999999938</v>
      </c>
      <c r="M24" s="90">
        <f t="shared" si="8"/>
        <v>1.8000000000000005</v>
      </c>
      <c r="N24" s="127">
        <v>1.3</v>
      </c>
      <c r="O24" s="115"/>
      <c r="P24" s="123">
        <f t="shared" si="9"/>
        <v>11.2</v>
      </c>
      <c r="Q24" s="89"/>
      <c r="R24" s="89"/>
      <c r="S24" s="89"/>
      <c r="T24" s="89"/>
    </row>
    <row r="25" spans="1:20" ht="17.100000000000001" customHeight="1">
      <c r="A25" s="106"/>
      <c r="B25" s="103">
        <f t="shared" si="0"/>
        <v>0.19000000000000003</v>
      </c>
      <c r="C25" s="105">
        <f t="shared" si="10"/>
        <v>0.33900000000000008</v>
      </c>
      <c r="D25" s="104"/>
      <c r="E25" s="103">
        <f t="shared" si="2"/>
        <v>0.69000000000000039</v>
      </c>
      <c r="F25" s="105">
        <f t="shared" si="11"/>
        <v>2.073</v>
      </c>
      <c r="G25" s="104"/>
      <c r="H25" s="103">
        <f t="shared" si="4"/>
        <v>1.1900000000000008</v>
      </c>
      <c r="I25" s="105">
        <f t="shared" si="12"/>
        <v>5.2470000000000026</v>
      </c>
      <c r="J25" s="104"/>
      <c r="K25" s="103">
        <f t="shared" si="6"/>
        <v>1.6900000000000013</v>
      </c>
      <c r="L25" s="105">
        <f t="shared" si="13"/>
        <v>9.9129999999999932</v>
      </c>
      <c r="M25" s="90">
        <f t="shared" si="8"/>
        <v>1.9000000000000006</v>
      </c>
      <c r="N25" s="127">
        <v>1.35</v>
      </c>
      <c r="O25" s="115"/>
      <c r="P25" s="123">
        <f t="shared" si="9"/>
        <v>12.5</v>
      </c>
      <c r="Q25" s="89"/>
      <c r="R25" s="89"/>
      <c r="S25" s="89"/>
      <c r="T25" s="89"/>
    </row>
    <row r="26" spans="1:20" ht="17.100000000000001" customHeight="1">
      <c r="A26" s="101"/>
      <c r="B26" s="98">
        <f t="shared" si="0"/>
        <v>0.20000000000000004</v>
      </c>
      <c r="C26" s="100">
        <f t="shared" si="10"/>
        <v>0.3600000000000001</v>
      </c>
      <c r="D26" s="99"/>
      <c r="E26" s="98">
        <f t="shared" si="2"/>
        <v>0.7000000000000004</v>
      </c>
      <c r="F26" s="100">
        <f t="shared" si="11"/>
        <v>2.12</v>
      </c>
      <c r="G26" s="99"/>
      <c r="H26" s="98">
        <f t="shared" si="4"/>
        <v>1.2000000000000008</v>
      </c>
      <c r="I26" s="100">
        <f t="shared" si="12"/>
        <v>5.3200000000000029</v>
      </c>
      <c r="J26" s="99"/>
      <c r="K26" s="98">
        <f t="shared" si="6"/>
        <v>1.7000000000000013</v>
      </c>
      <c r="L26" s="100">
        <f t="shared" si="13"/>
        <v>10.019999999999992</v>
      </c>
      <c r="M26" s="90">
        <f t="shared" si="8"/>
        <v>2.0000000000000004</v>
      </c>
      <c r="N26" s="126"/>
      <c r="O26" s="115"/>
      <c r="P26" s="123">
        <f t="shared" si="9"/>
        <v>13.85</v>
      </c>
      <c r="Q26" s="89"/>
      <c r="R26" s="89"/>
      <c r="S26" s="89"/>
      <c r="T26" s="89"/>
    </row>
    <row r="27" spans="1:20" ht="17.100000000000001" customHeight="1">
      <c r="A27" s="111"/>
      <c r="B27" s="108">
        <f t="shared" si="0"/>
        <v>0.21000000000000005</v>
      </c>
      <c r="C27" s="110">
        <f t="shared" ref="C27:C36" si="14">+C26+$N$8/10</f>
        <v>0.38400000000000012</v>
      </c>
      <c r="D27" s="109"/>
      <c r="E27" s="108">
        <f t="shared" si="2"/>
        <v>0.71000000000000041</v>
      </c>
      <c r="F27" s="110">
        <f t="shared" ref="F27:F36" si="15">+F26+$N$13/10</f>
        <v>2.173</v>
      </c>
      <c r="G27" s="109"/>
      <c r="H27" s="108">
        <f t="shared" si="4"/>
        <v>1.2100000000000009</v>
      </c>
      <c r="I27" s="110">
        <f t="shared" ref="I27:I36" si="16">+I26+$N$18/10</f>
        <v>5.4030000000000031</v>
      </c>
      <c r="J27" s="109"/>
      <c r="K27" s="108">
        <f t="shared" si="6"/>
        <v>1.7100000000000013</v>
      </c>
      <c r="L27" s="110">
        <f t="shared" ref="L27:L36" si="17">+L26+$N$23/10</f>
        <v>10.137999999999993</v>
      </c>
      <c r="M27" s="90"/>
      <c r="N27" s="125"/>
      <c r="O27" s="114"/>
      <c r="P27" s="124"/>
      <c r="Q27" s="89"/>
      <c r="R27" s="89"/>
      <c r="S27" s="89"/>
      <c r="T27" s="89"/>
    </row>
    <row r="28" spans="1:20" ht="17.100000000000001" customHeight="1">
      <c r="A28" s="106"/>
      <c r="B28" s="103">
        <f t="shared" si="0"/>
        <v>0.22000000000000006</v>
      </c>
      <c r="C28" s="105">
        <f t="shared" si="14"/>
        <v>0.40800000000000014</v>
      </c>
      <c r="D28" s="104"/>
      <c r="E28" s="103">
        <f t="shared" si="2"/>
        <v>0.72000000000000042</v>
      </c>
      <c r="F28" s="105">
        <f t="shared" si="15"/>
        <v>2.226</v>
      </c>
      <c r="G28" s="104"/>
      <c r="H28" s="103">
        <f t="shared" si="4"/>
        <v>1.2200000000000009</v>
      </c>
      <c r="I28" s="105">
        <f t="shared" si="16"/>
        <v>5.4860000000000033</v>
      </c>
      <c r="J28" s="104"/>
      <c r="K28" s="103">
        <f t="shared" si="6"/>
        <v>1.7200000000000013</v>
      </c>
      <c r="L28" s="105">
        <f t="shared" si="17"/>
        <v>10.255999999999993</v>
      </c>
      <c r="M28" s="90"/>
      <c r="N28" s="125"/>
      <c r="O28" s="114"/>
      <c r="P28" s="124"/>
      <c r="Q28" s="89"/>
      <c r="R28" s="89"/>
      <c r="S28" s="89"/>
      <c r="T28" s="89"/>
    </row>
    <row r="29" spans="1:20" ht="17.100000000000001" customHeight="1">
      <c r="A29" s="106"/>
      <c r="B29" s="103">
        <f t="shared" si="0"/>
        <v>0.23000000000000007</v>
      </c>
      <c r="C29" s="105">
        <f t="shared" si="14"/>
        <v>0.43200000000000016</v>
      </c>
      <c r="D29" s="104"/>
      <c r="E29" s="103">
        <f t="shared" si="2"/>
        <v>0.73000000000000043</v>
      </c>
      <c r="F29" s="105">
        <f t="shared" si="15"/>
        <v>2.2789999999999999</v>
      </c>
      <c r="G29" s="104"/>
      <c r="H29" s="103">
        <f t="shared" si="4"/>
        <v>1.2300000000000009</v>
      </c>
      <c r="I29" s="105">
        <f t="shared" si="16"/>
        <v>5.5690000000000035</v>
      </c>
      <c r="J29" s="104"/>
      <c r="K29" s="103">
        <f t="shared" si="6"/>
        <v>1.7300000000000013</v>
      </c>
      <c r="L29" s="105">
        <f t="shared" si="17"/>
        <v>10.373999999999993</v>
      </c>
      <c r="M29" s="90"/>
      <c r="N29" s="125"/>
      <c r="O29" s="114"/>
      <c r="P29" s="124"/>
      <c r="Q29" s="89"/>
      <c r="R29" s="89"/>
      <c r="S29" s="89"/>
      <c r="T29" s="89"/>
    </row>
    <row r="30" spans="1:20" ht="17.100000000000001" customHeight="1">
      <c r="A30" s="106"/>
      <c r="B30" s="103">
        <f t="shared" si="0"/>
        <v>0.24000000000000007</v>
      </c>
      <c r="C30" s="105">
        <f t="shared" si="14"/>
        <v>0.45600000000000018</v>
      </c>
      <c r="D30" s="104"/>
      <c r="E30" s="103">
        <f t="shared" si="2"/>
        <v>0.74000000000000044</v>
      </c>
      <c r="F30" s="105">
        <f t="shared" si="15"/>
        <v>2.3319999999999999</v>
      </c>
      <c r="G30" s="104"/>
      <c r="H30" s="103">
        <f t="shared" si="4"/>
        <v>1.2400000000000009</v>
      </c>
      <c r="I30" s="105">
        <f t="shared" si="16"/>
        <v>5.6520000000000037</v>
      </c>
      <c r="J30" s="104"/>
      <c r="K30" s="103">
        <f t="shared" si="6"/>
        <v>1.7400000000000013</v>
      </c>
      <c r="L30" s="105">
        <f t="shared" si="17"/>
        <v>10.491999999999994</v>
      </c>
      <c r="M30" s="90"/>
      <c r="N30" s="125"/>
      <c r="O30" s="114"/>
      <c r="P30" s="124"/>
      <c r="Q30" s="89"/>
      <c r="R30" s="89"/>
      <c r="S30" s="89"/>
      <c r="T30" s="89"/>
    </row>
    <row r="31" spans="1:20" ht="17.100000000000001" customHeight="1">
      <c r="A31" s="106"/>
      <c r="B31" s="103">
        <f t="shared" si="0"/>
        <v>0.25000000000000006</v>
      </c>
      <c r="C31" s="105">
        <f t="shared" si="14"/>
        <v>0.4800000000000002</v>
      </c>
      <c r="D31" s="104"/>
      <c r="E31" s="103">
        <f t="shared" si="2"/>
        <v>0.75000000000000044</v>
      </c>
      <c r="F31" s="105">
        <f t="shared" si="15"/>
        <v>2.3849999999999998</v>
      </c>
      <c r="G31" s="104"/>
      <c r="H31" s="103">
        <f t="shared" si="4"/>
        <v>1.2500000000000009</v>
      </c>
      <c r="I31" s="105">
        <f t="shared" si="16"/>
        <v>5.7350000000000039</v>
      </c>
      <c r="J31" s="104"/>
      <c r="K31" s="103">
        <f t="shared" si="6"/>
        <v>1.7500000000000013</v>
      </c>
      <c r="L31" s="105">
        <f t="shared" si="17"/>
        <v>10.609999999999994</v>
      </c>
      <c r="M31" s="90"/>
      <c r="N31" s="125"/>
      <c r="O31" s="114"/>
      <c r="P31" s="124"/>
      <c r="Q31" s="89"/>
      <c r="R31" s="89"/>
      <c r="S31" s="89"/>
      <c r="T31" s="89"/>
    </row>
    <row r="32" spans="1:20" ht="17.100000000000001" customHeight="1">
      <c r="A32" s="106"/>
      <c r="B32" s="103">
        <f t="shared" si="0"/>
        <v>0.26000000000000006</v>
      </c>
      <c r="C32" s="105">
        <f t="shared" si="14"/>
        <v>0.50400000000000023</v>
      </c>
      <c r="D32" s="104"/>
      <c r="E32" s="103">
        <f t="shared" si="2"/>
        <v>0.76000000000000045</v>
      </c>
      <c r="F32" s="105">
        <f t="shared" si="15"/>
        <v>2.4379999999999997</v>
      </c>
      <c r="G32" s="104"/>
      <c r="H32" s="103">
        <f t="shared" si="4"/>
        <v>1.2600000000000009</v>
      </c>
      <c r="I32" s="105">
        <f t="shared" si="16"/>
        <v>5.8180000000000041</v>
      </c>
      <c r="J32" s="104"/>
      <c r="K32" s="103">
        <f t="shared" si="6"/>
        <v>1.7600000000000013</v>
      </c>
      <c r="L32" s="105">
        <f t="shared" si="17"/>
        <v>10.727999999999994</v>
      </c>
      <c r="M32" s="90"/>
      <c r="N32" s="125"/>
      <c r="O32" s="114"/>
      <c r="P32" s="124"/>
      <c r="Q32" s="89"/>
      <c r="R32" s="89"/>
      <c r="S32" s="89"/>
      <c r="T32" s="89"/>
    </row>
    <row r="33" spans="1:20" ht="17.100000000000001" customHeight="1">
      <c r="A33" s="106"/>
      <c r="B33" s="103">
        <f t="shared" si="0"/>
        <v>0.27000000000000007</v>
      </c>
      <c r="C33" s="105">
        <f t="shared" si="14"/>
        <v>0.52800000000000025</v>
      </c>
      <c r="D33" s="104"/>
      <c r="E33" s="103">
        <f t="shared" si="2"/>
        <v>0.77000000000000046</v>
      </c>
      <c r="F33" s="105">
        <f t="shared" si="15"/>
        <v>2.4909999999999997</v>
      </c>
      <c r="G33" s="104"/>
      <c r="H33" s="103">
        <f t="shared" si="4"/>
        <v>1.2700000000000009</v>
      </c>
      <c r="I33" s="105">
        <f t="shared" si="16"/>
        <v>5.9010000000000042</v>
      </c>
      <c r="J33" s="104"/>
      <c r="K33" s="103">
        <f t="shared" si="6"/>
        <v>1.7700000000000014</v>
      </c>
      <c r="L33" s="105">
        <f t="shared" si="17"/>
        <v>10.845999999999995</v>
      </c>
      <c r="M33" s="90"/>
      <c r="N33" s="125"/>
      <c r="O33" s="114"/>
      <c r="P33" s="124"/>
      <c r="Q33" s="89"/>
      <c r="R33" s="89"/>
      <c r="S33" s="89"/>
      <c r="T33" s="89"/>
    </row>
    <row r="34" spans="1:20" ht="17.100000000000001" customHeight="1">
      <c r="A34" s="106"/>
      <c r="B34" s="103">
        <f t="shared" si="0"/>
        <v>0.28000000000000008</v>
      </c>
      <c r="C34" s="105">
        <f t="shared" si="14"/>
        <v>0.55200000000000027</v>
      </c>
      <c r="D34" s="104"/>
      <c r="E34" s="103">
        <f t="shared" si="2"/>
        <v>0.78000000000000047</v>
      </c>
      <c r="F34" s="105">
        <f t="shared" si="15"/>
        <v>2.5439999999999996</v>
      </c>
      <c r="G34" s="104"/>
      <c r="H34" s="103">
        <f t="shared" si="4"/>
        <v>1.2800000000000009</v>
      </c>
      <c r="I34" s="105">
        <f t="shared" si="16"/>
        <v>5.9840000000000044</v>
      </c>
      <c r="J34" s="104"/>
      <c r="K34" s="103">
        <f t="shared" si="6"/>
        <v>1.7800000000000014</v>
      </c>
      <c r="L34" s="105">
        <f t="shared" si="17"/>
        <v>10.963999999999995</v>
      </c>
      <c r="M34" s="90"/>
      <c r="N34" s="125"/>
      <c r="O34" s="114"/>
      <c r="P34" s="124"/>
      <c r="Q34" s="89"/>
      <c r="R34" s="89"/>
      <c r="S34" s="89"/>
      <c r="T34" s="89"/>
    </row>
    <row r="35" spans="1:20" ht="17.100000000000001" customHeight="1">
      <c r="A35" s="106"/>
      <c r="B35" s="103">
        <f t="shared" si="0"/>
        <v>0.29000000000000009</v>
      </c>
      <c r="C35" s="105">
        <f t="shared" si="14"/>
        <v>0.57600000000000029</v>
      </c>
      <c r="D35" s="104"/>
      <c r="E35" s="103">
        <f t="shared" si="2"/>
        <v>0.79000000000000048</v>
      </c>
      <c r="F35" s="105">
        <f t="shared" si="15"/>
        <v>2.5969999999999995</v>
      </c>
      <c r="G35" s="104"/>
      <c r="H35" s="103">
        <f t="shared" si="4"/>
        <v>1.2900000000000009</v>
      </c>
      <c r="I35" s="105">
        <f t="shared" si="16"/>
        <v>6.0670000000000046</v>
      </c>
      <c r="J35" s="104"/>
      <c r="K35" s="103">
        <f t="shared" si="6"/>
        <v>1.7900000000000014</v>
      </c>
      <c r="L35" s="105">
        <f t="shared" si="17"/>
        <v>11.081999999999995</v>
      </c>
      <c r="M35" s="90"/>
      <c r="N35" s="89"/>
      <c r="O35" s="114"/>
      <c r="P35" s="124"/>
      <c r="Q35" s="114"/>
      <c r="R35" s="115"/>
      <c r="S35" s="89"/>
      <c r="T35" s="89"/>
    </row>
    <row r="36" spans="1:20" ht="17.100000000000001" customHeight="1">
      <c r="A36" s="101"/>
      <c r="B36" s="98">
        <f t="shared" si="0"/>
        <v>0.3000000000000001</v>
      </c>
      <c r="C36" s="100">
        <f t="shared" si="14"/>
        <v>0.60000000000000031</v>
      </c>
      <c r="D36" s="112"/>
      <c r="E36" s="98">
        <f t="shared" si="2"/>
        <v>0.80000000000000049</v>
      </c>
      <c r="F36" s="100">
        <f t="shared" si="15"/>
        <v>2.6499999999999995</v>
      </c>
      <c r="G36" s="99"/>
      <c r="H36" s="98">
        <f t="shared" si="4"/>
        <v>1.3000000000000009</v>
      </c>
      <c r="I36" s="100">
        <f t="shared" si="16"/>
        <v>6.1500000000000048</v>
      </c>
      <c r="J36" s="112"/>
      <c r="K36" s="98">
        <f t="shared" si="6"/>
        <v>1.8000000000000014</v>
      </c>
      <c r="L36" s="100">
        <f t="shared" si="17"/>
        <v>11.199999999999996</v>
      </c>
      <c r="M36" s="90"/>
      <c r="N36" s="89"/>
      <c r="O36" s="89"/>
      <c r="P36" s="124"/>
      <c r="Q36" s="89"/>
      <c r="R36" s="89"/>
      <c r="S36" s="89"/>
      <c r="T36" s="89"/>
    </row>
    <row r="37" spans="1:20" ht="17.100000000000001" customHeight="1">
      <c r="A37" s="111"/>
      <c r="B37" s="108">
        <f t="shared" si="0"/>
        <v>0.31000000000000011</v>
      </c>
      <c r="C37" s="110">
        <f t="shared" ref="C37:C46" si="18">+C36+$N$9/10</f>
        <v>0.63000000000000034</v>
      </c>
      <c r="D37" s="109"/>
      <c r="E37" s="108">
        <f t="shared" si="2"/>
        <v>0.8100000000000005</v>
      </c>
      <c r="F37" s="110">
        <f t="shared" ref="F37:F46" si="19">+F36+$N$14/10</f>
        <v>2.7099999999999995</v>
      </c>
      <c r="G37" s="109"/>
      <c r="H37" s="108">
        <f t="shared" si="4"/>
        <v>1.3100000000000009</v>
      </c>
      <c r="I37" s="110">
        <f t="shared" ref="I37:I46" si="20">+I36+$N$19/10</f>
        <v>6.2350000000000048</v>
      </c>
      <c r="J37" s="109"/>
      <c r="K37" s="108">
        <f t="shared" si="6"/>
        <v>1.8100000000000014</v>
      </c>
      <c r="L37" s="110">
        <f t="shared" ref="L37:L46" si="21">+L36+$N$24/10</f>
        <v>11.329999999999997</v>
      </c>
      <c r="M37" s="90"/>
      <c r="N37" s="89"/>
      <c r="O37" s="89"/>
      <c r="P37" s="124"/>
      <c r="Q37" s="89"/>
      <c r="R37" s="89"/>
      <c r="S37" s="89"/>
      <c r="T37" s="89"/>
    </row>
    <row r="38" spans="1:20" ht="17.100000000000001" customHeight="1">
      <c r="A38" s="106"/>
      <c r="B38" s="103">
        <f t="shared" si="0"/>
        <v>0.32000000000000012</v>
      </c>
      <c r="C38" s="105">
        <f t="shared" si="18"/>
        <v>0.66000000000000036</v>
      </c>
      <c r="D38" s="104"/>
      <c r="E38" s="103">
        <f t="shared" si="2"/>
        <v>0.82000000000000051</v>
      </c>
      <c r="F38" s="105">
        <f t="shared" si="19"/>
        <v>2.7699999999999996</v>
      </c>
      <c r="G38" s="104"/>
      <c r="H38" s="103">
        <f t="shared" si="4"/>
        <v>1.320000000000001</v>
      </c>
      <c r="I38" s="105">
        <f t="shared" si="20"/>
        <v>6.3200000000000047</v>
      </c>
      <c r="J38" s="104"/>
      <c r="K38" s="103">
        <f t="shared" si="6"/>
        <v>1.8200000000000014</v>
      </c>
      <c r="L38" s="105">
        <f t="shared" si="21"/>
        <v>11.459999999999997</v>
      </c>
      <c r="M38" s="90"/>
      <c r="N38" s="89"/>
      <c r="O38" s="89"/>
      <c r="P38" s="124"/>
      <c r="Q38" s="89"/>
      <c r="R38" s="89"/>
      <c r="S38" s="89"/>
      <c r="T38" s="89"/>
    </row>
    <row r="39" spans="1:20" ht="17.100000000000001" customHeight="1">
      <c r="A39" s="106"/>
      <c r="B39" s="103">
        <f t="shared" ref="B39:B55" si="22">B38+0.01</f>
        <v>0.33000000000000013</v>
      </c>
      <c r="C39" s="105">
        <f t="shared" si="18"/>
        <v>0.69000000000000039</v>
      </c>
      <c r="D39" s="104"/>
      <c r="E39" s="103">
        <f t="shared" ref="E39:E55" si="23">E38+0.01</f>
        <v>0.83000000000000052</v>
      </c>
      <c r="F39" s="105">
        <f t="shared" si="19"/>
        <v>2.8299999999999996</v>
      </c>
      <c r="G39" s="104"/>
      <c r="H39" s="103">
        <f t="shared" ref="H39:H55" si="24">H38+0.01</f>
        <v>1.330000000000001</v>
      </c>
      <c r="I39" s="105">
        <f t="shared" si="20"/>
        <v>6.4050000000000047</v>
      </c>
      <c r="J39" s="104"/>
      <c r="K39" s="103">
        <f t="shared" ref="K39:K55" si="25">K38+0.01</f>
        <v>1.8300000000000014</v>
      </c>
      <c r="L39" s="105">
        <f t="shared" si="21"/>
        <v>11.589999999999998</v>
      </c>
      <c r="M39" s="90"/>
      <c r="N39" s="89"/>
      <c r="O39" s="89"/>
      <c r="P39" s="124"/>
      <c r="Q39" s="89"/>
      <c r="R39" s="89"/>
      <c r="S39" s="89"/>
      <c r="T39" s="89"/>
    </row>
    <row r="40" spans="1:20" ht="17.100000000000001" customHeight="1">
      <c r="A40" s="106"/>
      <c r="B40" s="103">
        <f t="shared" si="22"/>
        <v>0.34000000000000014</v>
      </c>
      <c r="C40" s="105">
        <f t="shared" si="18"/>
        <v>0.72000000000000042</v>
      </c>
      <c r="D40" s="104"/>
      <c r="E40" s="103">
        <f t="shared" si="23"/>
        <v>0.84000000000000052</v>
      </c>
      <c r="F40" s="105">
        <f t="shared" si="19"/>
        <v>2.8899999999999997</v>
      </c>
      <c r="G40" s="104"/>
      <c r="H40" s="103">
        <f t="shared" si="24"/>
        <v>1.340000000000001</v>
      </c>
      <c r="I40" s="105">
        <f t="shared" si="20"/>
        <v>6.4900000000000047</v>
      </c>
      <c r="J40" s="104"/>
      <c r="K40" s="103">
        <f t="shared" si="25"/>
        <v>1.8400000000000014</v>
      </c>
      <c r="L40" s="105">
        <f t="shared" si="21"/>
        <v>11.719999999999999</v>
      </c>
      <c r="M40" s="90"/>
      <c r="O40" s="89"/>
      <c r="P40" s="123"/>
      <c r="Q40" s="89"/>
      <c r="R40" s="89"/>
      <c r="S40" s="89"/>
      <c r="T40" s="89"/>
    </row>
    <row r="41" spans="1:20" ht="17.100000000000001" customHeight="1">
      <c r="A41" s="106"/>
      <c r="B41" s="103">
        <f t="shared" si="22"/>
        <v>0.35000000000000014</v>
      </c>
      <c r="C41" s="105">
        <f t="shared" si="18"/>
        <v>0.75000000000000044</v>
      </c>
      <c r="D41" s="104"/>
      <c r="E41" s="103">
        <f t="shared" si="23"/>
        <v>0.85000000000000053</v>
      </c>
      <c r="F41" s="105">
        <f t="shared" si="19"/>
        <v>2.9499999999999997</v>
      </c>
      <c r="G41" s="104"/>
      <c r="H41" s="103">
        <f t="shared" si="24"/>
        <v>1.350000000000001</v>
      </c>
      <c r="I41" s="105">
        <f t="shared" si="20"/>
        <v>6.5750000000000046</v>
      </c>
      <c r="J41" s="104"/>
      <c r="K41" s="103">
        <f t="shared" si="25"/>
        <v>1.8500000000000014</v>
      </c>
      <c r="L41" s="105">
        <f t="shared" si="21"/>
        <v>11.85</v>
      </c>
      <c r="M41" s="90"/>
      <c r="N41" s="89"/>
      <c r="O41" s="89"/>
      <c r="P41" s="122"/>
      <c r="Q41" s="89"/>
      <c r="R41" s="89"/>
      <c r="S41" s="89"/>
      <c r="T41" s="89"/>
    </row>
    <row r="42" spans="1:20" ht="17.100000000000001" customHeight="1">
      <c r="A42" s="106"/>
      <c r="B42" s="103">
        <f t="shared" si="22"/>
        <v>0.36000000000000015</v>
      </c>
      <c r="C42" s="105">
        <f t="shared" si="18"/>
        <v>0.78000000000000047</v>
      </c>
      <c r="D42" s="104"/>
      <c r="E42" s="103">
        <f t="shared" si="23"/>
        <v>0.86000000000000054</v>
      </c>
      <c r="F42" s="105">
        <f t="shared" si="19"/>
        <v>3.01</v>
      </c>
      <c r="G42" s="104"/>
      <c r="H42" s="103">
        <f t="shared" si="24"/>
        <v>1.360000000000001</v>
      </c>
      <c r="I42" s="105">
        <f t="shared" si="20"/>
        <v>6.6600000000000046</v>
      </c>
      <c r="J42" s="104"/>
      <c r="K42" s="103">
        <f t="shared" si="25"/>
        <v>1.8600000000000014</v>
      </c>
      <c r="L42" s="105">
        <f t="shared" si="21"/>
        <v>11.98</v>
      </c>
      <c r="M42" s="90"/>
      <c r="N42" s="89"/>
      <c r="O42" s="89"/>
      <c r="P42" s="122"/>
      <c r="Q42" s="89"/>
      <c r="R42" s="89"/>
      <c r="S42" s="89"/>
      <c r="T42" s="89"/>
    </row>
    <row r="43" spans="1:20" ht="17.100000000000001" customHeight="1">
      <c r="A43" s="106"/>
      <c r="B43" s="103">
        <f t="shared" si="22"/>
        <v>0.37000000000000016</v>
      </c>
      <c r="C43" s="105">
        <f t="shared" si="18"/>
        <v>0.8100000000000005</v>
      </c>
      <c r="D43" s="104"/>
      <c r="E43" s="103">
        <f t="shared" si="23"/>
        <v>0.87000000000000055</v>
      </c>
      <c r="F43" s="105">
        <f t="shared" si="19"/>
        <v>3.07</v>
      </c>
      <c r="G43" s="104"/>
      <c r="H43" s="103">
        <f t="shared" si="24"/>
        <v>1.370000000000001</v>
      </c>
      <c r="I43" s="105">
        <f t="shared" si="20"/>
        <v>6.7450000000000045</v>
      </c>
      <c r="J43" s="104"/>
      <c r="K43" s="103">
        <f t="shared" si="25"/>
        <v>1.8700000000000014</v>
      </c>
      <c r="L43" s="105">
        <f t="shared" si="21"/>
        <v>12.110000000000001</v>
      </c>
      <c r="M43" s="90"/>
      <c r="N43" s="89"/>
      <c r="O43" s="89"/>
      <c r="P43" s="122"/>
      <c r="Q43" s="89"/>
      <c r="R43" s="89"/>
      <c r="S43" s="89"/>
      <c r="T43" s="89"/>
    </row>
    <row r="44" spans="1:20" ht="17.100000000000001" customHeight="1">
      <c r="A44" s="106"/>
      <c r="B44" s="103">
        <f t="shared" si="22"/>
        <v>0.38000000000000017</v>
      </c>
      <c r="C44" s="105">
        <f t="shared" si="18"/>
        <v>0.84000000000000052</v>
      </c>
      <c r="D44" s="104"/>
      <c r="E44" s="103">
        <f t="shared" si="23"/>
        <v>0.88000000000000056</v>
      </c>
      <c r="F44" s="105">
        <f t="shared" si="19"/>
        <v>3.13</v>
      </c>
      <c r="G44" s="104"/>
      <c r="H44" s="103">
        <f t="shared" si="24"/>
        <v>1.380000000000001</v>
      </c>
      <c r="I44" s="105">
        <f t="shared" si="20"/>
        <v>6.8300000000000045</v>
      </c>
      <c r="J44" s="104"/>
      <c r="K44" s="103">
        <f t="shared" si="25"/>
        <v>1.8800000000000014</v>
      </c>
      <c r="L44" s="105">
        <f t="shared" si="21"/>
        <v>12.240000000000002</v>
      </c>
      <c r="M44" s="90"/>
      <c r="N44" s="89"/>
      <c r="O44" s="89"/>
      <c r="P44" s="122"/>
      <c r="Q44" s="89"/>
      <c r="R44" s="89"/>
      <c r="S44" s="89"/>
      <c r="T44" s="89"/>
    </row>
    <row r="45" spans="1:20" ht="17.100000000000001" customHeight="1">
      <c r="A45" s="106"/>
      <c r="B45" s="103">
        <f t="shared" si="22"/>
        <v>0.39000000000000018</v>
      </c>
      <c r="C45" s="105">
        <f t="shared" si="18"/>
        <v>0.87000000000000055</v>
      </c>
      <c r="D45" s="104"/>
      <c r="E45" s="103">
        <f t="shared" si="23"/>
        <v>0.89000000000000057</v>
      </c>
      <c r="F45" s="105">
        <f t="shared" si="19"/>
        <v>3.19</v>
      </c>
      <c r="G45" s="104"/>
      <c r="H45" s="103">
        <f t="shared" si="24"/>
        <v>1.390000000000001</v>
      </c>
      <c r="I45" s="105">
        <f t="shared" si="20"/>
        <v>6.9150000000000045</v>
      </c>
      <c r="J45" s="104"/>
      <c r="K45" s="103">
        <f t="shared" si="25"/>
        <v>1.8900000000000015</v>
      </c>
      <c r="L45" s="105">
        <f t="shared" si="21"/>
        <v>12.370000000000003</v>
      </c>
      <c r="M45" s="90"/>
      <c r="N45" s="89"/>
      <c r="O45" s="89"/>
      <c r="P45" s="122"/>
      <c r="Q45" s="89"/>
      <c r="R45" s="89"/>
      <c r="S45" s="89"/>
      <c r="T45" s="89"/>
    </row>
    <row r="46" spans="1:20" ht="17.100000000000001" customHeight="1">
      <c r="A46" s="101"/>
      <c r="B46" s="98">
        <f t="shared" si="22"/>
        <v>0.40000000000000019</v>
      </c>
      <c r="C46" s="100">
        <f t="shared" si="18"/>
        <v>0.90000000000000058</v>
      </c>
      <c r="D46" s="99"/>
      <c r="E46" s="98">
        <f t="shared" si="23"/>
        <v>0.90000000000000058</v>
      </c>
      <c r="F46" s="100">
        <f t="shared" si="19"/>
        <v>3.25</v>
      </c>
      <c r="G46" s="99"/>
      <c r="H46" s="98">
        <f t="shared" si="24"/>
        <v>1.400000000000001</v>
      </c>
      <c r="I46" s="100">
        <f t="shared" si="20"/>
        <v>7.0000000000000044</v>
      </c>
      <c r="J46" s="99"/>
      <c r="K46" s="98">
        <f t="shared" si="25"/>
        <v>1.9000000000000015</v>
      </c>
      <c r="L46" s="100">
        <f t="shared" si="21"/>
        <v>12.500000000000004</v>
      </c>
      <c r="M46" s="90"/>
      <c r="N46" s="89"/>
      <c r="O46" s="89"/>
      <c r="P46" s="122"/>
      <c r="Q46" s="89"/>
      <c r="R46" s="89"/>
      <c r="S46" s="89"/>
      <c r="T46" s="89"/>
    </row>
    <row r="47" spans="1:20" ht="17.100000000000001" customHeight="1">
      <c r="A47" s="111"/>
      <c r="B47" s="108">
        <f t="shared" si="22"/>
        <v>0.4100000000000002</v>
      </c>
      <c r="C47" s="110">
        <f t="shared" ref="C47:C55" si="26">+C46+$N$10/10</f>
        <v>0.93500000000000061</v>
      </c>
      <c r="D47" s="109"/>
      <c r="E47" s="108">
        <f t="shared" si="23"/>
        <v>0.91000000000000059</v>
      </c>
      <c r="F47" s="110">
        <f t="shared" ref="F47:F55" si="27">+F46+$N$15/10</f>
        <v>3.3149999999999999</v>
      </c>
      <c r="G47" s="109"/>
      <c r="H47" s="108">
        <f t="shared" si="24"/>
        <v>1.410000000000001</v>
      </c>
      <c r="I47" s="110">
        <f t="shared" ref="I47:I55" si="28">+I46+$N$20/10</f>
        <v>7.0920000000000041</v>
      </c>
      <c r="J47" s="109"/>
      <c r="K47" s="108">
        <f t="shared" si="25"/>
        <v>1.9100000000000015</v>
      </c>
      <c r="L47" s="110">
        <f t="shared" ref="L47:L55" si="29">+L46+$N$25/10</f>
        <v>12.635000000000003</v>
      </c>
      <c r="M47" s="90"/>
      <c r="N47" s="89"/>
      <c r="O47" s="89"/>
      <c r="P47" s="122"/>
      <c r="Q47" s="89"/>
      <c r="R47" s="89"/>
      <c r="S47" s="89"/>
      <c r="T47" s="89"/>
    </row>
    <row r="48" spans="1:20" ht="17.100000000000001" customHeight="1">
      <c r="A48" s="106"/>
      <c r="B48" s="103">
        <f t="shared" si="22"/>
        <v>0.42000000000000021</v>
      </c>
      <c r="C48" s="105">
        <f t="shared" si="26"/>
        <v>0.97000000000000064</v>
      </c>
      <c r="D48" s="104"/>
      <c r="E48" s="103">
        <f t="shared" si="23"/>
        <v>0.9200000000000006</v>
      </c>
      <c r="F48" s="105">
        <f t="shared" si="27"/>
        <v>3.38</v>
      </c>
      <c r="G48" s="104"/>
      <c r="H48" s="103">
        <f t="shared" si="24"/>
        <v>1.420000000000001</v>
      </c>
      <c r="I48" s="105">
        <f t="shared" si="28"/>
        <v>7.1840000000000037</v>
      </c>
      <c r="J48" s="104"/>
      <c r="K48" s="103">
        <f t="shared" si="25"/>
        <v>1.9200000000000015</v>
      </c>
      <c r="L48" s="105">
        <f t="shared" si="29"/>
        <v>12.770000000000003</v>
      </c>
      <c r="M48" s="90"/>
      <c r="N48" s="89"/>
      <c r="O48" s="89"/>
      <c r="P48" s="115"/>
      <c r="Q48" s="89"/>
      <c r="R48" s="89"/>
      <c r="S48" s="89"/>
      <c r="T48" s="89"/>
    </row>
    <row r="49" spans="1:20" ht="17.100000000000001" customHeight="1">
      <c r="A49" s="106"/>
      <c r="B49" s="103">
        <f t="shared" si="22"/>
        <v>0.43000000000000022</v>
      </c>
      <c r="C49" s="105">
        <f t="shared" si="26"/>
        <v>1.0050000000000006</v>
      </c>
      <c r="D49" s="104"/>
      <c r="E49" s="103">
        <f t="shared" si="23"/>
        <v>0.9300000000000006</v>
      </c>
      <c r="F49" s="105">
        <f t="shared" si="27"/>
        <v>3.4449999999999998</v>
      </c>
      <c r="G49" s="104"/>
      <c r="H49" s="103">
        <f t="shared" si="24"/>
        <v>1.430000000000001</v>
      </c>
      <c r="I49" s="105">
        <f t="shared" si="28"/>
        <v>7.2760000000000034</v>
      </c>
      <c r="J49" s="104"/>
      <c r="K49" s="103">
        <f t="shared" si="25"/>
        <v>1.9300000000000015</v>
      </c>
      <c r="L49" s="105">
        <f t="shared" si="29"/>
        <v>12.905000000000003</v>
      </c>
      <c r="M49" s="90"/>
      <c r="N49" s="89"/>
      <c r="O49" s="89"/>
      <c r="P49" s="115"/>
      <c r="Q49" s="89"/>
      <c r="R49" s="89"/>
      <c r="S49" s="89"/>
      <c r="T49" s="89"/>
    </row>
    <row r="50" spans="1:20" ht="17.100000000000001" customHeight="1">
      <c r="A50" s="106"/>
      <c r="B50" s="103">
        <f t="shared" si="22"/>
        <v>0.44000000000000022</v>
      </c>
      <c r="C50" s="105">
        <f t="shared" si="26"/>
        <v>1.0400000000000005</v>
      </c>
      <c r="D50" s="104"/>
      <c r="E50" s="103">
        <f t="shared" si="23"/>
        <v>0.94000000000000061</v>
      </c>
      <c r="F50" s="105">
        <f t="shared" si="27"/>
        <v>3.51</v>
      </c>
      <c r="G50" s="104"/>
      <c r="H50" s="103">
        <f t="shared" si="24"/>
        <v>1.4400000000000011</v>
      </c>
      <c r="I50" s="105">
        <f t="shared" si="28"/>
        <v>7.368000000000003</v>
      </c>
      <c r="J50" s="104"/>
      <c r="K50" s="103">
        <f t="shared" si="25"/>
        <v>1.9400000000000015</v>
      </c>
      <c r="L50" s="105">
        <f t="shared" si="29"/>
        <v>13.040000000000003</v>
      </c>
      <c r="M50" s="90"/>
      <c r="N50" s="89"/>
      <c r="O50" s="89"/>
      <c r="P50" s="115"/>
      <c r="Q50" s="89"/>
      <c r="R50" s="89"/>
      <c r="S50" s="89"/>
      <c r="T50" s="89"/>
    </row>
    <row r="51" spans="1:20" ht="17.100000000000001" customHeight="1">
      <c r="A51" s="106"/>
      <c r="B51" s="103">
        <f t="shared" si="22"/>
        <v>0.45000000000000023</v>
      </c>
      <c r="C51" s="105">
        <f t="shared" si="26"/>
        <v>1.0750000000000004</v>
      </c>
      <c r="D51" s="104"/>
      <c r="E51" s="103">
        <f t="shared" si="23"/>
        <v>0.95000000000000062</v>
      </c>
      <c r="F51" s="105">
        <f t="shared" si="27"/>
        <v>3.5749999999999997</v>
      </c>
      <c r="G51" s="104"/>
      <c r="H51" s="103">
        <f t="shared" si="24"/>
        <v>1.4500000000000011</v>
      </c>
      <c r="I51" s="105">
        <f t="shared" si="28"/>
        <v>7.4600000000000026</v>
      </c>
      <c r="J51" s="104"/>
      <c r="K51" s="103">
        <f t="shared" si="25"/>
        <v>1.9500000000000015</v>
      </c>
      <c r="L51" s="105">
        <f t="shared" si="29"/>
        <v>13.175000000000002</v>
      </c>
      <c r="M51" s="90"/>
      <c r="N51" s="89"/>
      <c r="O51" s="89"/>
      <c r="P51" s="115"/>
      <c r="Q51" s="89"/>
      <c r="R51" s="89"/>
      <c r="S51" s="89"/>
      <c r="T51" s="89"/>
    </row>
    <row r="52" spans="1:20" ht="17.100000000000001" customHeight="1">
      <c r="A52" s="106"/>
      <c r="B52" s="103">
        <f t="shared" si="22"/>
        <v>0.46000000000000024</v>
      </c>
      <c r="C52" s="105">
        <f t="shared" si="26"/>
        <v>1.1100000000000003</v>
      </c>
      <c r="D52" s="104"/>
      <c r="E52" s="103">
        <f t="shared" si="23"/>
        <v>0.96000000000000063</v>
      </c>
      <c r="F52" s="105">
        <f t="shared" si="27"/>
        <v>3.6399999999999997</v>
      </c>
      <c r="G52" s="104"/>
      <c r="H52" s="103">
        <f t="shared" si="24"/>
        <v>1.4600000000000011</v>
      </c>
      <c r="I52" s="105">
        <f t="shared" si="28"/>
        <v>7.5520000000000023</v>
      </c>
      <c r="J52" s="104"/>
      <c r="K52" s="103">
        <f t="shared" si="25"/>
        <v>1.9600000000000015</v>
      </c>
      <c r="L52" s="105">
        <f t="shared" si="29"/>
        <v>13.310000000000002</v>
      </c>
      <c r="M52" s="90"/>
      <c r="N52" s="89"/>
      <c r="O52" s="89"/>
      <c r="P52" s="115"/>
      <c r="Q52" s="89"/>
      <c r="R52" s="89"/>
      <c r="S52" s="89"/>
      <c r="T52" s="89"/>
    </row>
    <row r="53" spans="1:20" ht="17.100000000000001" customHeight="1">
      <c r="A53" s="106"/>
      <c r="B53" s="103">
        <f t="shared" si="22"/>
        <v>0.47000000000000025</v>
      </c>
      <c r="C53" s="105">
        <f t="shared" si="26"/>
        <v>1.1450000000000002</v>
      </c>
      <c r="D53" s="104"/>
      <c r="E53" s="103">
        <f t="shared" si="23"/>
        <v>0.97000000000000064</v>
      </c>
      <c r="F53" s="105">
        <f t="shared" si="27"/>
        <v>3.7049999999999996</v>
      </c>
      <c r="G53" s="104"/>
      <c r="H53" s="103">
        <f t="shared" si="24"/>
        <v>1.4700000000000011</v>
      </c>
      <c r="I53" s="105">
        <f t="shared" si="28"/>
        <v>7.6440000000000019</v>
      </c>
      <c r="J53" s="104"/>
      <c r="K53" s="103">
        <f t="shared" si="25"/>
        <v>1.9700000000000015</v>
      </c>
      <c r="L53" s="105">
        <f t="shared" si="29"/>
        <v>13.445000000000002</v>
      </c>
      <c r="M53" s="90"/>
      <c r="N53" s="89"/>
      <c r="O53" s="89"/>
      <c r="P53" s="115"/>
      <c r="Q53" s="89"/>
      <c r="R53" s="89"/>
      <c r="S53" s="89"/>
      <c r="T53" s="89"/>
    </row>
    <row r="54" spans="1:20" ht="17.100000000000001" customHeight="1">
      <c r="A54" s="106"/>
      <c r="B54" s="103">
        <f t="shared" si="22"/>
        <v>0.48000000000000026</v>
      </c>
      <c r="C54" s="105">
        <f t="shared" si="26"/>
        <v>1.1800000000000002</v>
      </c>
      <c r="D54" s="104"/>
      <c r="E54" s="103">
        <f t="shared" si="23"/>
        <v>0.98000000000000065</v>
      </c>
      <c r="F54" s="105">
        <f t="shared" si="27"/>
        <v>3.7699999999999996</v>
      </c>
      <c r="G54" s="104"/>
      <c r="H54" s="103">
        <f t="shared" si="24"/>
        <v>1.4800000000000011</v>
      </c>
      <c r="I54" s="105">
        <f t="shared" si="28"/>
        <v>7.7360000000000015</v>
      </c>
      <c r="J54" s="104"/>
      <c r="K54" s="103">
        <f t="shared" si="25"/>
        <v>1.9800000000000015</v>
      </c>
      <c r="L54" s="105">
        <f t="shared" si="29"/>
        <v>13.580000000000002</v>
      </c>
      <c r="M54" s="90"/>
      <c r="N54" s="89"/>
      <c r="O54" s="89"/>
      <c r="P54" s="115"/>
      <c r="Q54" s="89"/>
      <c r="R54" s="89"/>
      <c r="S54" s="89"/>
      <c r="T54" s="89"/>
    </row>
    <row r="55" spans="1:20" ht="17.100000000000001" customHeight="1">
      <c r="A55" s="101"/>
      <c r="B55" s="98">
        <f t="shared" si="22"/>
        <v>0.49000000000000027</v>
      </c>
      <c r="C55" s="100">
        <f t="shared" si="26"/>
        <v>1.2150000000000001</v>
      </c>
      <c r="D55" s="99"/>
      <c r="E55" s="98">
        <f t="shared" si="23"/>
        <v>0.99000000000000066</v>
      </c>
      <c r="F55" s="100">
        <f t="shared" si="27"/>
        <v>3.8349999999999995</v>
      </c>
      <c r="G55" s="99"/>
      <c r="H55" s="98">
        <f t="shared" si="24"/>
        <v>1.4900000000000011</v>
      </c>
      <c r="I55" s="100">
        <f t="shared" si="28"/>
        <v>7.8280000000000012</v>
      </c>
      <c r="J55" s="99"/>
      <c r="K55" s="98">
        <f t="shared" si="25"/>
        <v>1.9900000000000015</v>
      </c>
      <c r="L55" s="100">
        <f t="shared" si="29"/>
        <v>13.715000000000002</v>
      </c>
      <c r="M55" s="90"/>
      <c r="N55" s="89"/>
      <c r="O55" s="89"/>
      <c r="P55" s="115"/>
      <c r="Q55" s="89"/>
      <c r="R55" s="89"/>
      <c r="S55" s="89"/>
      <c r="T55" s="89"/>
    </row>
    <row r="56" spans="1:20" ht="24.95" customHeight="1">
      <c r="A56" s="120" t="s">
        <v>87</v>
      </c>
      <c r="B56" s="120"/>
      <c r="C56" s="120"/>
      <c r="D56" s="120"/>
      <c r="E56" s="120"/>
      <c r="F56" s="120"/>
      <c r="G56" s="120"/>
      <c r="H56" s="120"/>
      <c r="I56" s="119"/>
      <c r="J56" s="119"/>
      <c r="K56" s="119"/>
      <c r="L56" s="119"/>
      <c r="M56" s="90"/>
      <c r="N56" s="89"/>
      <c r="O56" s="89"/>
      <c r="P56" s="115"/>
      <c r="Q56" s="89"/>
      <c r="R56" s="89"/>
      <c r="S56" s="89"/>
      <c r="T56" s="89"/>
    </row>
    <row r="57" spans="1:20" ht="24.95" customHeight="1">
      <c r="A57" s="120" t="s">
        <v>86</v>
      </c>
      <c r="B57" s="120"/>
      <c r="C57" s="120"/>
      <c r="D57" s="120"/>
      <c r="E57" s="120"/>
      <c r="F57" s="120"/>
      <c r="G57" s="120"/>
      <c r="H57" s="120"/>
      <c r="I57" s="119"/>
      <c r="J57" s="119"/>
      <c r="K57" s="119"/>
      <c r="L57" s="119"/>
      <c r="M57" s="90"/>
      <c r="N57" s="89"/>
      <c r="O57" s="89"/>
      <c r="P57" s="115"/>
      <c r="Q57" s="89"/>
      <c r="R57" s="89"/>
      <c r="S57" s="89"/>
      <c r="T57" s="89"/>
    </row>
    <row r="58" spans="1:20" ht="24.95" customHeight="1">
      <c r="A58" s="121" t="s">
        <v>85</v>
      </c>
      <c r="B58" s="120"/>
      <c r="C58" s="120"/>
      <c r="D58" s="120"/>
      <c r="E58" s="120"/>
      <c r="F58" s="120"/>
      <c r="G58" s="120"/>
      <c r="H58" s="120"/>
      <c r="I58" s="119"/>
      <c r="J58" s="119"/>
      <c r="K58" s="119"/>
      <c r="L58" s="119"/>
      <c r="M58" s="90"/>
      <c r="N58" s="89"/>
      <c r="O58" s="89"/>
      <c r="P58" s="115"/>
      <c r="Q58" s="89"/>
      <c r="R58" s="89"/>
      <c r="S58" s="89"/>
      <c r="T58" s="89"/>
    </row>
    <row r="59" spans="1:20" ht="24.95" customHeight="1">
      <c r="A59" s="118" t="s">
        <v>39</v>
      </c>
      <c r="B59" s="118" t="s">
        <v>39</v>
      </c>
      <c r="C59" s="118" t="s">
        <v>84</v>
      </c>
      <c r="D59" s="118" t="s">
        <v>39</v>
      </c>
      <c r="E59" s="118" t="s">
        <v>39</v>
      </c>
      <c r="F59" s="118" t="s">
        <v>84</v>
      </c>
      <c r="G59" s="118" t="s">
        <v>39</v>
      </c>
      <c r="H59" s="118" t="s">
        <v>39</v>
      </c>
      <c r="I59" s="118" t="s">
        <v>84</v>
      </c>
      <c r="J59" s="118" t="s">
        <v>39</v>
      </c>
      <c r="K59" s="118" t="s">
        <v>39</v>
      </c>
      <c r="L59" s="118" t="s">
        <v>84</v>
      </c>
      <c r="M59" s="90"/>
      <c r="N59" s="89"/>
      <c r="O59" s="89"/>
      <c r="P59" s="115"/>
      <c r="Q59" s="89"/>
      <c r="R59" s="89"/>
      <c r="S59" s="89"/>
      <c r="T59" s="89"/>
    </row>
    <row r="60" spans="1:20" ht="24.95" customHeight="1">
      <c r="A60" s="117" t="s">
        <v>83</v>
      </c>
      <c r="B60" s="117" t="s">
        <v>82</v>
      </c>
      <c r="C60" s="117" t="s">
        <v>81</v>
      </c>
      <c r="D60" s="117" t="s">
        <v>83</v>
      </c>
      <c r="E60" s="117" t="s">
        <v>82</v>
      </c>
      <c r="F60" s="117" t="s">
        <v>81</v>
      </c>
      <c r="G60" s="117" t="s">
        <v>83</v>
      </c>
      <c r="H60" s="117" t="s">
        <v>82</v>
      </c>
      <c r="I60" s="117" t="s">
        <v>81</v>
      </c>
      <c r="J60" s="117" t="s">
        <v>83</v>
      </c>
      <c r="K60" s="117" t="s">
        <v>82</v>
      </c>
      <c r="L60" s="117" t="s">
        <v>81</v>
      </c>
      <c r="M60" s="90"/>
      <c r="N60" s="89"/>
      <c r="O60" s="89"/>
      <c r="P60" s="115"/>
      <c r="Q60" s="89"/>
      <c r="R60" s="89"/>
      <c r="S60" s="89"/>
      <c r="T60" s="89"/>
    </row>
    <row r="61" spans="1:20" ht="17.100000000000001" customHeight="1">
      <c r="A61" s="111"/>
      <c r="B61" s="108">
        <f>K55+0.01</f>
        <v>2.0000000000000013</v>
      </c>
      <c r="C61" s="110">
        <f>+L55+$N$25/10</f>
        <v>13.850000000000001</v>
      </c>
      <c r="D61" s="111"/>
      <c r="E61" s="108"/>
      <c r="F61" s="110"/>
      <c r="G61" s="111"/>
      <c r="H61" s="108"/>
      <c r="I61" s="110"/>
      <c r="J61" s="109"/>
      <c r="K61" s="108"/>
      <c r="L61" s="107"/>
      <c r="M61" s="90"/>
      <c r="N61" s="89"/>
      <c r="O61" s="89"/>
      <c r="P61" s="115"/>
      <c r="Q61" s="89"/>
      <c r="R61" s="89"/>
      <c r="S61" s="89"/>
      <c r="T61" s="89"/>
    </row>
    <row r="62" spans="1:20" ht="17.100000000000001" customHeight="1">
      <c r="A62" s="106"/>
      <c r="B62" s="103"/>
      <c r="C62" s="105"/>
      <c r="D62" s="106"/>
      <c r="E62" s="103"/>
      <c r="F62" s="105"/>
      <c r="G62" s="106"/>
      <c r="H62" s="103"/>
      <c r="I62" s="105"/>
      <c r="J62" s="104"/>
      <c r="K62" s="103"/>
      <c r="L62" s="102"/>
      <c r="M62" s="90"/>
      <c r="N62" s="89"/>
      <c r="O62" s="89"/>
      <c r="P62" s="115"/>
      <c r="Q62" s="89"/>
      <c r="R62" s="89"/>
      <c r="S62" s="89"/>
      <c r="T62" s="89"/>
    </row>
    <row r="63" spans="1:20" ht="17.100000000000001" customHeight="1">
      <c r="A63" s="106"/>
      <c r="B63" s="103"/>
      <c r="C63" s="105"/>
      <c r="D63" s="106"/>
      <c r="E63" s="103"/>
      <c r="F63" s="105"/>
      <c r="G63" s="106"/>
      <c r="H63" s="103"/>
      <c r="I63" s="105"/>
      <c r="J63" s="104"/>
      <c r="K63" s="103"/>
      <c r="L63" s="102"/>
      <c r="M63" s="90"/>
      <c r="N63" s="89"/>
      <c r="O63" s="116"/>
      <c r="P63" s="115"/>
      <c r="Q63" s="89"/>
      <c r="R63" s="89"/>
      <c r="S63" s="89"/>
      <c r="T63" s="89"/>
    </row>
    <row r="64" spans="1:20" ht="17.100000000000001" customHeight="1">
      <c r="A64" s="106"/>
      <c r="B64" s="103"/>
      <c r="C64" s="105"/>
      <c r="D64" s="106"/>
      <c r="E64" s="103"/>
      <c r="F64" s="105"/>
      <c r="G64" s="106"/>
      <c r="H64" s="103"/>
      <c r="I64" s="105"/>
      <c r="J64" s="104"/>
      <c r="K64" s="103"/>
      <c r="L64" s="102"/>
      <c r="M64" s="90"/>
      <c r="N64" s="89"/>
      <c r="O64" s="89"/>
      <c r="P64" s="115"/>
      <c r="Q64" s="89"/>
      <c r="R64" s="89"/>
      <c r="S64" s="89"/>
      <c r="T64" s="89"/>
    </row>
    <row r="65" spans="1:20" ht="17.100000000000001" customHeight="1">
      <c r="A65" s="106"/>
      <c r="B65" s="103"/>
      <c r="C65" s="105"/>
      <c r="D65" s="106"/>
      <c r="E65" s="103"/>
      <c r="F65" s="105"/>
      <c r="G65" s="106"/>
      <c r="H65" s="103"/>
      <c r="I65" s="105"/>
      <c r="J65" s="104"/>
      <c r="K65" s="103"/>
      <c r="L65" s="102"/>
      <c r="M65" s="90"/>
      <c r="N65" s="89"/>
      <c r="O65" s="89"/>
      <c r="P65" s="115"/>
      <c r="Q65" s="89"/>
      <c r="R65" s="89"/>
      <c r="S65" s="89"/>
      <c r="T65" s="89"/>
    </row>
    <row r="66" spans="1:20" ht="17.100000000000001" customHeight="1">
      <c r="A66" s="106"/>
      <c r="B66" s="103"/>
      <c r="C66" s="105"/>
      <c r="D66" s="106"/>
      <c r="E66" s="103"/>
      <c r="F66" s="105"/>
      <c r="G66" s="106"/>
      <c r="H66" s="103"/>
      <c r="I66" s="105"/>
      <c r="J66" s="104"/>
      <c r="K66" s="103"/>
      <c r="L66" s="102"/>
      <c r="M66" s="90"/>
      <c r="N66" s="89"/>
      <c r="O66" s="89"/>
      <c r="P66" s="115"/>
      <c r="Q66" s="89"/>
      <c r="R66" s="89"/>
      <c r="S66" s="89"/>
      <c r="T66" s="89"/>
    </row>
    <row r="67" spans="1:20" ht="17.100000000000001" customHeight="1">
      <c r="A67" s="106"/>
      <c r="B67" s="103"/>
      <c r="C67" s="105"/>
      <c r="D67" s="106"/>
      <c r="E67" s="103"/>
      <c r="F67" s="105"/>
      <c r="G67" s="106"/>
      <c r="H67" s="103"/>
      <c r="I67" s="105"/>
      <c r="J67" s="104"/>
      <c r="K67" s="103"/>
      <c r="L67" s="102"/>
      <c r="M67" s="90"/>
      <c r="N67" s="89"/>
      <c r="O67" s="89"/>
      <c r="P67" s="115"/>
      <c r="Q67" s="89"/>
      <c r="R67" s="89"/>
      <c r="S67" s="89"/>
      <c r="T67" s="89"/>
    </row>
    <row r="68" spans="1:20" ht="17.100000000000001" customHeight="1">
      <c r="A68" s="106"/>
      <c r="B68" s="103"/>
      <c r="C68" s="105"/>
      <c r="D68" s="106"/>
      <c r="E68" s="103"/>
      <c r="F68" s="105"/>
      <c r="G68" s="106"/>
      <c r="H68" s="103"/>
      <c r="I68" s="105"/>
      <c r="J68" s="104"/>
      <c r="K68" s="103"/>
      <c r="L68" s="102"/>
      <c r="M68" s="90"/>
      <c r="N68" s="89"/>
      <c r="O68" s="89"/>
      <c r="P68" s="115"/>
      <c r="Q68" s="89"/>
      <c r="R68" s="89"/>
      <c r="S68" s="89"/>
      <c r="T68" s="89"/>
    </row>
    <row r="69" spans="1:20" ht="17.100000000000001" customHeight="1">
      <c r="A69" s="106"/>
      <c r="B69" s="103"/>
      <c r="C69" s="105"/>
      <c r="D69" s="106"/>
      <c r="E69" s="103"/>
      <c r="F69" s="105"/>
      <c r="G69" s="106"/>
      <c r="H69" s="103"/>
      <c r="I69" s="105"/>
      <c r="J69" s="104"/>
      <c r="K69" s="103"/>
      <c r="L69" s="102"/>
      <c r="M69" s="90"/>
      <c r="N69" s="89"/>
      <c r="O69" s="89"/>
      <c r="P69" s="115"/>
      <c r="Q69" s="89"/>
      <c r="R69" s="89"/>
      <c r="S69" s="89"/>
      <c r="T69" s="89"/>
    </row>
    <row r="70" spans="1:20" ht="17.100000000000001" customHeight="1">
      <c r="A70" s="106"/>
      <c r="B70" s="103"/>
      <c r="C70" s="105"/>
      <c r="D70" s="106"/>
      <c r="E70" s="103"/>
      <c r="F70" s="105"/>
      <c r="G70" s="106"/>
      <c r="H70" s="103"/>
      <c r="I70" s="105"/>
      <c r="J70" s="104"/>
      <c r="K70" s="103"/>
      <c r="L70" s="102"/>
      <c r="M70" s="90"/>
      <c r="N70" s="89"/>
      <c r="O70" s="89"/>
      <c r="P70" s="115"/>
      <c r="Q70" s="89"/>
      <c r="R70" s="89"/>
      <c r="S70" s="89"/>
      <c r="T70" s="89"/>
    </row>
    <row r="71" spans="1:20" ht="17.100000000000001" customHeight="1">
      <c r="A71" s="113"/>
      <c r="B71" s="98"/>
      <c r="C71" s="100"/>
      <c r="D71" s="113"/>
      <c r="E71" s="98"/>
      <c r="F71" s="100"/>
      <c r="G71" s="113"/>
      <c r="H71" s="98"/>
      <c r="I71" s="100"/>
      <c r="J71" s="99"/>
      <c r="K71" s="98"/>
      <c r="L71" s="97"/>
      <c r="M71" s="90"/>
      <c r="N71" s="89"/>
      <c r="O71" s="89"/>
      <c r="P71" s="115"/>
      <c r="Q71" s="89"/>
      <c r="R71" s="89"/>
      <c r="S71" s="89"/>
      <c r="T71" s="89"/>
    </row>
    <row r="72" spans="1:20" ht="17.100000000000001" customHeight="1">
      <c r="A72" s="111"/>
      <c r="B72" s="108"/>
      <c r="C72" s="110"/>
      <c r="D72" s="111"/>
      <c r="E72" s="108"/>
      <c r="F72" s="110"/>
      <c r="G72" s="111"/>
      <c r="H72" s="108"/>
      <c r="I72" s="110"/>
      <c r="J72" s="109"/>
      <c r="K72" s="108"/>
      <c r="L72" s="107"/>
      <c r="M72" s="90"/>
      <c r="N72" s="89"/>
      <c r="O72" s="89"/>
      <c r="P72" s="115"/>
      <c r="Q72" s="89"/>
      <c r="R72" s="89"/>
      <c r="S72" s="89"/>
      <c r="T72" s="89"/>
    </row>
    <row r="73" spans="1:20" ht="17.100000000000001" customHeight="1">
      <c r="A73" s="106"/>
      <c r="B73" s="103"/>
      <c r="C73" s="105"/>
      <c r="D73" s="106"/>
      <c r="E73" s="103"/>
      <c r="F73" s="105"/>
      <c r="G73" s="106"/>
      <c r="H73" s="103"/>
      <c r="I73" s="105"/>
      <c r="J73" s="104"/>
      <c r="K73" s="103"/>
      <c r="L73" s="102"/>
      <c r="M73" s="90"/>
      <c r="N73" s="89"/>
      <c r="O73" s="89"/>
      <c r="P73" s="115"/>
      <c r="Q73" s="89"/>
      <c r="R73" s="89"/>
      <c r="S73" s="89"/>
      <c r="T73" s="89"/>
    </row>
    <row r="74" spans="1:20" ht="17.100000000000001" customHeight="1">
      <c r="A74" s="106"/>
      <c r="B74" s="103"/>
      <c r="C74" s="105"/>
      <c r="D74" s="106"/>
      <c r="E74" s="103"/>
      <c r="F74" s="105"/>
      <c r="G74" s="106"/>
      <c r="H74" s="103"/>
      <c r="I74" s="105"/>
      <c r="J74" s="104"/>
      <c r="K74" s="103"/>
      <c r="L74" s="102"/>
      <c r="M74" s="90"/>
      <c r="N74" s="89"/>
      <c r="O74" s="89"/>
      <c r="P74" s="115"/>
      <c r="Q74" s="89"/>
      <c r="R74" s="89"/>
      <c r="S74" s="89"/>
      <c r="T74" s="89"/>
    </row>
    <row r="75" spans="1:20" ht="17.100000000000001" customHeight="1">
      <c r="A75" s="106"/>
      <c r="B75" s="103"/>
      <c r="C75" s="105"/>
      <c r="D75" s="106"/>
      <c r="E75" s="103"/>
      <c r="F75" s="105"/>
      <c r="G75" s="106"/>
      <c r="H75" s="103"/>
      <c r="I75" s="105"/>
      <c r="J75" s="104"/>
      <c r="K75" s="103"/>
      <c r="L75" s="102"/>
      <c r="M75" s="90"/>
      <c r="N75" s="89"/>
      <c r="O75" s="89"/>
      <c r="P75" s="115"/>
      <c r="Q75" s="89"/>
      <c r="R75" s="89"/>
      <c r="S75" s="89"/>
      <c r="T75" s="89"/>
    </row>
    <row r="76" spans="1:20" ht="17.100000000000001" customHeight="1">
      <c r="A76" s="106"/>
      <c r="B76" s="103"/>
      <c r="C76" s="105"/>
      <c r="D76" s="106"/>
      <c r="E76" s="103"/>
      <c r="F76" s="105"/>
      <c r="G76" s="106"/>
      <c r="H76" s="103"/>
      <c r="I76" s="105"/>
      <c r="J76" s="104"/>
      <c r="K76" s="103"/>
      <c r="L76" s="102"/>
      <c r="M76" s="90"/>
      <c r="N76" s="89"/>
      <c r="O76" s="89"/>
      <c r="P76" s="115"/>
      <c r="Q76" s="89"/>
      <c r="R76" s="89"/>
      <c r="S76" s="89"/>
      <c r="T76" s="89"/>
    </row>
    <row r="77" spans="1:20" ht="17.100000000000001" customHeight="1">
      <c r="A77" s="106"/>
      <c r="B77" s="103"/>
      <c r="C77" s="105"/>
      <c r="D77" s="106"/>
      <c r="E77" s="103"/>
      <c r="F77" s="105"/>
      <c r="G77" s="106"/>
      <c r="H77" s="103"/>
      <c r="I77" s="105"/>
      <c r="J77" s="104"/>
      <c r="K77" s="103"/>
      <c r="L77" s="102"/>
      <c r="M77" s="90"/>
      <c r="N77" s="89"/>
      <c r="O77" s="89"/>
      <c r="P77" s="115"/>
      <c r="Q77" s="89"/>
      <c r="R77" s="89"/>
      <c r="S77" s="89"/>
      <c r="T77" s="89"/>
    </row>
    <row r="78" spans="1:20" ht="17.100000000000001" customHeight="1">
      <c r="A78" s="106"/>
      <c r="B78" s="103"/>
      <c r="C78" s="105"/>
      <c r="D78" s="106"/>
      <c r="E78" s="103"/>
      <c r="F78" s="105"/>
      <c r="G78" s="106"/>
      <c r="H78" s="103"/>
      <c r="I78" s="105"/>
      <c r="J78" s="104"/>
      <c r="K78" s="103"/>
      <c r="L78" s="102"/>
      <c r="M78" s="90"/>
      <c r="N78" s="89"/>
      <c r="O78" s="89"/>
      <c r="P78" s="89"/>
      <c r="Q78" s="89"/>
      <c r="R78" s="89"/>
      <c r="S78" s="89"/>
      <c r="T78" s="89"/>
    </row>
    <row r="79" spans="1:20" ht="17.100000000000001" customHeight="1">
      <c r="A79" s="106"/>
      <c r="B79" s="103"/>
      <c r="C79" s="105"/>
      <c r="D79" s="106"/>
      <c r="E79" s="103"/>
      <c r="F79" s="105"/>
      <c r="G79" s="106"/>
      <c r="H79" s="103"/>
      <c r="I79" s="105"/>
      <c r="J79" s="104"/>
      <c r="K79" s="103"/>
      <c r="L79" s="102"/>
      <c r="M79" s="90"/>
      <c r="N79" s="89"/>
      <c r="O79" s="89"/>
      <c r="P79" s="89"/>
      <c r="Q79" s="89"/>
      <c r="R79" s="89"/>
      <c r="S79" s="89"/>
      <c r="T79" s="89"/>
    </row>
    <row r="80" spans="1:20" ht="17.100000000000001" customHeight="1">
      <c r="A80" s="106"/>
      <c r="B80" s="103"/>
      <c r="C80" s="105"/>
      <c r="D80" s="106"/>
      <c r="E80" s="103"/>
      <c r="F80" s="105"/>
      <c r="G80" s="106"/>
      <c r="H80" s="103"/>
      <c r="I80" s="105"/>
      <c r="J80" s="104"/>
      <c r="K80" s="103"/>
      <c r="L80" s="102"/>
      <c r="M80" s="90"/>
      <c r="N80" s="89"/>
      <c r="O80" s="89"/>
      <c r="P80" s="89"/>
      <c r="Q80" s="89"/>
      <c r="R80" s="89"/>
      <c r="S80" s="89"/>
      <c r="T80" s="89"/>
    </row>
    <row r="81" spans="1:20" ht="17.100000000000001" customHeight="1">
      <c r="A81" s="101"/>
      <c r="B81" s="98"/>
      <c r="C81" s="100"/>
      <c r="D81" s="101"/>
      <c r="E81" s="98"/>
      <c r="F81" s="100"/>
      <c r="G81" s="101"/>
      <c r="H81" s="98"/>
      <c r="I81" s="100"/>
      <c r="J81" s="99"/>
      <c r="K81" s="98"/>
      <c r="L81" s="97"/>
      <c r="M81" s="114"/>
      <c r="N81" s="89"/>
      <c r="O81" s="89"/>
      <c r="P81" s="89"/>
      <c r="Q81" s="89"/>
      <c r="R81" s="89"/>
      <c r="S81" s="89"/>
      <c r="T81" s="89"/>
    </row>
    <row r="82" spans="1:20" ht="17.100000000000001" customHeight="1">
      <c r="A82" s="111"/>
      <c r="B82" s="108"/>
      <c r="C82" s="110"/>
      <c r="D82" s="111"/>
      <c r="E82" s="108"/>
      <c r="F82" s="110"/>
      <c r="G82" s="111"/>
      <c r="H82" s="108"/>
      <c r="I82" s="110"/>
      <c r="J82" s="109"/>
      <c r="K82" s="108"/>
      <c r="L82" s="107"/>
      <c r="M82" s="90"/>
      <c r="N82" s="89"/>
      <c r="O82" s="89"/>
      <c r="P82" s="89"/>
      <c r="Q82" s="89"/>
      <c r="R82" s="89"/>
      <c r="S82" s="89"/>
      <c r="T82" s="89"/>
    </row>
    <row r="83" spans="1:20" ht="17.100000000000001" customHeight="1">
      <c r="A83" s="106"/>
      <c r="B83" s="103"/>
      <c r="C83" s="105"/>
      <c r="D83" s="106"/>
      <c r="E83" s="103"/>
      <c r="F83" s="105"/>
      <c r="G83" s="106"/>
      <c r="H83" s="103"/>
      <c r="I83" s="105"/>
      <c r="J83" s="104"/>
      <c r="K83" s="103"/>
      <c r="L83" s="102"/>
      <c r="M83" s="90"/>
      <c r="N83" s="89"/>
      <c r="O83" s="89"/>
      <c r="P83" s="89"/>
      <c r="Q83" s="89"/>
      <c r="R83" s="89"/>
      <c r="S83" s="89"/>
      <c r="T83" s="89"/>
    </row>
    <row r="84" spans="1:20" ht="17.100000000000001" customHeight="1">
      <c r="A84" s="106"/>
      <c r="B84" s="103"/>
      <c r="C84" s="105"/>
      <c r="D84" s="106"/>
      <c r="E84" s="103"/>
      <c r="F84" s="105"/>
      <c r="G84" s="106"/>
      <c r="H84" s="103"/>
      <c r="I84" s="105"/>
      <c r="J84" s="104"/>
      <c r="K84" s="103"/>
      <c r="L84" s="102"/>
      <c r="M84" s="90"/>
      <c r="N84" s="89"/>
      <c r="O84" s="89"/>
      <c r="P84" s="89"/>
      <c r="Q84" s="89"/>
      <c r="R84" s="89"/>
      <c r="S84" s="89"/>
      <c r="T84" s="89"/>
    </row>
    <row r="85" spans="1:20" ht="17.100000000000001" customHeight="1">
      <c r="A85" s="106"/>
      <c r="B85" s="103"/>
      <c r="C85" s="105"/>
      <c r="D85" s="106"/>
      <c r="E85" s="103"/>
      <c r="F85" s="105"/>
      <c r="G85" s="106"/>
      <c r="H85" s="103"/>
      <c r="I85" s="105"/>
      <c r="J85" s="104"/>
      <c r="K85" s="103"/>
      <c r="L85" s="102"/>
      <c r="M85" s="90"/>
      <c r="N85" s="89"/>
      <c r="O85" s="89"/>
      <c r="P85" s="89"/>
      <c r="Q85" s="89"/>
      <c r="R85" s="89"/>
      <c r="S85" s="89"/>
      <c r="T85" s="89"/>
    </row>
    <row r="86" spans="1:20" ht="17.100000000000001" customHeight="1">
      <c r="A86" s="106"/>
      <c r="B86" s="103"/>
      <c r="C86" s="105"/>
      <c r="D86" s="106"/>
      <c r="E86" s="103"/>
      <c r="F86" s="105"/>
      <c r="G86" s="106"/>
      <c r="H86" s="103"/>
      <c r="I86" s="105"/>
      <c r="J86" s="104"/>
      <c r="K86" s="103"/>
      <c r="L86" s="102"/>
      <c r="M86" s="90"/>
      <c r="N86" s="89"/>
      <c r="O86" s="89"/>
      <c r="P86" s="89"/>
      <c r="Q86" s="89"/>
      <c r="R86" s="89"/>
      <c r="S86" s="89"/>
      <c r="T86" s="89"/>
    </row>
    <row r="87" spans="1:20" ht="17.100000000000001" customHeight="1">
      <c r="A87" s="106"/>
      <c r="B87" s="103"/>
      <c r="C87" s="105"/>
      <c r="D87" s="106"/>
      <c r="E87" s="103"/>
      <c r="F87" s="105"/>
      <c r="G87" s="106"/>
      <c r="H87" s="103"/>
      <c r="I87" s="105"/>
      <c r="J87" s="104"/>
      <c r="K87" s="103"/>
      <c r="L87" s="102"/>
      <c r="M87" s="90"/>
      <c r="N87" s="89"/>
      <c r="O87" s="89"/>
      <c r="P87" s="89"/>
      <c r="Q87" s="89"/>
      <c r="R87" s="89"/>
      <c r="S87" s="89"/>
      <c r="T87" s="89"/>
    </row>
    <row r="88" spans="1:20" ht="17.100000000000001" customHeight="1">
      <c r="A88" s="106"/>
      <c r="B88" s="103"/>
      <c r="C88" s="105"/>
      <c r="D88" s="106"/>
      <c r="E88" s="103"/>
      <c r="F88" s="105"/>
      <c r="G88" s="106"/>
      <c r="H88" s="103"/>
      <c r="I88" s="105"/>
      <c r="J88" s="104"/>
      <c r="K88" s="103"/>
      <c r="L88" s="102"/>
      <c r="M88" s="90"/>
      <c r="N88" s="89"/>
      <c r="O88" s="89"/>
      <c r="P88" s="89"/>
      <c r="Q88" s="89"/>
      <c r="R88" s="89"/>
      <c r="S88" s="89"/>
      <c r="T88" s="89"/>
    </row>
    <row r="89" spans="1:20" ht="17.100000000000001" customHeight="1">
      <c r="A89" s="106"/>
      <c r="B89" s="103"/>
      <c r="C89" s="105"/>
      <c r="D89" s="106"/>
      <c r="E89" s="103"/>
      <c r="F89" s="105"/>
      <c r="G89" s="106"/>
      <c r="H89" s="103"/>
      <c r="I89" s="105"/>
      <c r="J89" s="104"/>
      <c r="K89" s="103"/>
      <c r="L89" s="102"/>
      <c r="M89" s="90"/>
      <c r="N89" s="89"/>
      <c r="O89" s="89"/>
      <c r="P89" s="89"/>
      <c r="Q89" s="89"/>
      <c r="R89" s="89"/>
      <c r="S89" s="89"/>
      <c r="T89" s="89"/>
    </row>
    <row r="90" spans="1:20" ht="17.100000000000001" customHeight="1">
      <c r="A90" s="106"/>
      <c r="B90" s="103"/>
      <c r="C90" s="105"/>
      <c r="D90" s="106"/>
      <c r="E90" s="103"/>
      <c r="F90" s="105"/>
      <c r="G90" s="106"/>
      <c r="H90" s="103"/>
      <c r="I90" s="105"/>
      <c r="J90" s="104"/>
      <c r="K90" s="103"/>
      <c r="L90" s="102"/>
      <c r="M90" s="90"/>
      <c r="N90" s="89"/>
      <c r="O90" s="89"/>
      <c r="P90" s="89"/>
      <c r="Q90" s="89"/>
      <c r="R90" s="89"/>
      <c r="S90" s="89"/>
      <c r="T90" s="89"/>
    </row>
    <row r="91" spans="1:20" ht="17.100000000000001" customHeight="1">
      <c r="A91" s="101"/>
      <c r="B91" s="98"/>
      <c r="C91" s="100"/>
      <c r="D91" s="113"/>
      <c r="E91" s="98"/>
      <c r="F91" s="100"/>
      <c r="G91" s="101"/>
      <c r="H91" s="98"/>
      <c r="I91" s="100"/>
      <c r="J91" s="112"/>
      <c r="K91" s="98"/>
      <c r="L91" s="97"/>
      <c r="M91" s="90"/>
      <c r="N91" s="89"/>
      <c r="O91" s="89"/>
      <c r="P91" s="89"/>
      <c r="Q91" s="89"/>
      <c r="R91" s="89"/>
      <c r="S91" s="89"/>
      <c r="T91" s="89"/>
    </row>
    <row r="92" spans="1:20" ht="17.100000000000001" customHeight="1">
      <c r="A92" s="111"/>
      <c r="B92" s="108"/>
      <c r="C92" s="110"/>
      <c r="D92" s="111"/>
      <c r="E92" s="108"/>
      <c r="F92" s="110"/>
      <c r="G92" s="111"/>
      <c r="H92" s="108"/>
      <c r="I92" s="110"/>
      <c r="J92" s="109"/>
      <c r="K92" s="108"/>
      <c r="L92" s="107"/>
      <c r="M92" s="90"/>
      <c r="N92" s="89"/>
      <c r="O92" s="89"/>
      <c r="P92" s="89"/>
      <c r="Q92" s="89"/>
      <c r="R92" s="89"/>
      <c r="S92" s="89"/>
      <c r="T92" s="89"/>
    </row>
    <row r="93" spans="1:20" ht="17.100000000000001" customHeight="1">
      <c r="A93" s="106"/>
      <c r="B93" s="103"/>
      <c r="C93" s="105"/>
      <c r="D93" s="106"/>
      <c r="E93" s="103"/>
      <c r="F93" s="105"/>
      <c r="G93" s="106"/>
      <c r="H93" s="103"/>
      <c r="I93" s="105"/>
      <c r="J93" s="104"/>
      <c r="K93" s="103"/>
      <c r="L93" s="102"/>
      <c r="M93" s="90"/>
      <c r="N93" s="89"/>
      <c r="O93" s="89"/>
      <c r="P93" s="89"/>
      <c r="Q93" s="89"/>
      <c r="R93" s="89"/>
      <c r="S93" s="89"/>
      <c r="T93" s="89"/>
    </row>
    <row r="94" spans="1:20" ht="17.100000000000001" customHeight="1">
      <c r="A94" s="106"/>
      <c r="B94" s="103"/>
      <c r="C94" s="105"/>
      <c r="D94" s="106"/>
      <c r="E94" s="103"/>
      <c r="F94" s="105"/>
      <c r="G94" s="106"/>
      <c r="H94" s="103"/>
      <c r="I94" s="105"/>
      <c r="J94" s="104"/>
      <c r="K94" s="103"/>
      <c r="L94" s="102"/>
      <c r="M94" s="90"/>
      <c r="N94" s="89"/>
      <c r="O94" s="89"/>
      <c r="P94" s="89"/>
      <c r="Q94" s="89"/>
      <c r="R94" s="89"/>
      <c r="S94" s="89"/>
      <c r="T94" s="89"/>
    </row>
    <row r="95" spans="1:20" ht="17.100000000000001" customHeight="1">
      <c r="A95" s="106"/>
      <c r="B95" s="103"/>
      <c r="C95" s="105"/>
      <c r="D95" s="106"/>
      <c r="E95" s="103"/>
      <c r="F95" s="105"/>
      <c r="G95" s="106"/>
      <c r="H95" s="103"/>
      <c r="I95" s="105"/>
      <c r="J95" s="104"/>
      <c r="K95" s="103"/>
      <c r="L95" s="102"/>
      <c r="M95" s="90"/>
      <c r="N95" s="89"/>
      <c r="O95" s="89"/>
      <c r="P95" s="89"/>
      <c r="Q95" s="89"/>
      <c r="R95" s="89"/>
      <c r="S95" s="89"/>
      <c r="T95" s="89"/>
    </row>
    <row r="96" spans="1:20" ht="17.100000000000001" customHeight="1">
      <c r="A96" s="106"/>
      <c r="B96" s="103"/>
      <c r="C96" s="105"/>
      <c r="D96" s="106"/>
      <c r="E96" s="103"/>
      <c r="F96" s="105"/>
      <c r="G96" s="106"/>
      <c r="H96" s="103"/>
      <c r="I96" s="105"/>
      <c r="J96" s="104"/>
      <c r="K96" s="103"/>
      <c r="L96" s="102"/>
      <c r="M96" s="90"/>
      <c r="N96" s="89"/>
      <c r="O96" s="89"/>
      <c r="P96" s="89"/>
      <c r="Q96" s="89"/>
      <c r="R96" s="89"/>
      <c r="S96" s="89"/>
      <c r="T96" s="89"/>
    </row>
    <row r="97" spans="1:123" ht="17.100000000000001" customHeight="1">
      <c r="A97" s="106"/>
      <c r="B97" s="103"/>
      <c r="C97" s="105"/>
      <c r="D97" s="106"/>
      <c r="E97" s="103"/>
      <c r="F97" s="105"/>
      <c r="G97" s="106"/>
      <c r="H97" s="103"/>
      <c r="I97" s="105"/>
      <c r="J97" s="104"/>
      <c r="K97" s="103"/>
      <c r="L97" s="102"/>
      <c r="M97" s="90"/>
      <c r="N97" s="89"/>
      <c r="O97" s="89"/>
      <c r="P97" s="89"/>
      <c r="Q97" s="89"/>
      <c r="R97" s="89"/>
      <c r="S97" s="89"/>
      <c r="T97" s="89"/>
    </row>
    <row r="98" spans="1:123" ht="17.100000000000001" customHeight="1">
      <c r="A98" s="106"/>
      <c r="B98" s="103"/>
      <c r="C98" s="105"/>
      <c r="D98" s="106"/>
      <c r="E98" s="103"/>
      <c r="F98" s="105"/>
      <c r="G98" s="106"/>
      <c r="H98" s="103"/>
      <c r="I98" s="105"/>
      <c r="J98" s="104"/>
      <c r="K98" s="103"/>
      <c r="L98" s="102"/>
      <c r="M98" s="90"/>
      <c r="N98" s="89"/>
      <c r="O98" s="89"/>
      <c r="P98" s="89"/>
      <c r="Q98" s="89"/>
      <c r="R98" s="89"/>
      <c r="S98" s="89"/>
      <c r="T98" s="89"/>
    </row>
    <row r="99" spans="1:123" ht="17.100000000000001" customHeight="1">
      <c r="A99" s="106"/>
      <c r="B99" s="103"/>
      <c r="C99" s="105"/>
      <c r="D99" s="106"/>
      <c r="E99" s="103"/>
      <c r="F99" s="105"/>
      <c r="G99" s="106"/>
      <c r="H99" s="103"/>
      <c r="I99" s="105"/>
      <c r="J99" s="104"/>
      <c r="K99" s="103"/>
      <c r="L99" s="102"/>
      <c r="M99" s="90"/>
      <c r="N99" s="89"/>
      <c r="O99" s="89"/>
      <c r="P99" s="89"/>
      <c r="Q99" s="89"/>
      <c r="R99" s="89"/>
      <c r="S99" s="89"/>
      <c r="T99" s="89"/>
    </row>
    <row r="100" spans="1:123" ht="17.100000000000001" customHeight="1">
      <c r="A100" s="106"/>
      <c r="B100" s="103"/>
      <c r="C100" s="105"/>
      <c r="D100" s="106"/>
      <c r="E100" s="103"/>
      <c r="F100" s="105"/>
      <c r="G100" s="106"/>
      <c r="H100" s="103"/>
      <c r="I100" s="105"/>
      <c r="J100" s="104"/>
      <c r="K100" s="103"/>
      <c r="L100" s="102"/>
      <c r="M100" s="89"/>
      <c r="N100" s="89"/>
      <c r="O100" s="89"/>
      <c r="P100" s="89"/>
      <c r="Q100" s="89"/>
      <c r="R100" s="89"/>
      <c r="S100" s="89"/>
      <c r="T100" s="89"/>
    </row>
    <row r="101" spans="1:123" ht="17.100000000000001" customHeight="1">
      <c r="A101" s="101"/>
      <c r="B101" s="98"/>
      <c r="C101" s="100"/>
      <c r="D101" s="101"/>
      <c r="E101" s="98"/>
      <c r="F101" s="100"/>
      <c r="G101" s="101"/>
      <c r="H101" s="98"/>
      <c r="I101" s="100"/>
      <c r="J101" s="99"/>
      <c r="K101" s="98"/>
      <c r="L101" s="97"/>
      <c r="M101" s="89"/>
      <c r="N101" s="89"/>
      <c r="O101" s="89"/>
      <c r="P101" s="89"/>
      <c r="Q101" s="89"/>
      <c r="R101" s="89"/>
      <c r="S101" s="89"/>
      <c r="T101" s="89"/>
    </row>
    <row r="102" spans="1:123" ht="17.100000000000001" customHeight="1">
      <c r="A102" s="111"/>
      <c r="B102" s="108"/>
      <c r="C102" s="110"/>
      <c r="D102" s="111"/>
      <c r="E102" s="108"/>
      <c r="F102" s="110"/>
      <c r="G102" s="111"/>
      <c r="H102" s="108"/>
      <c r="I102" s="110"/>
      <c r="J102" s="109"/>
      <c r="K102" s="108"/>
      <c r="L102" s="107"/>
      <c r="M102" s="89"/>
      <c r="N102" s="89"/>
      <c r="O102" s="89"/>
      <c r="P102" s="89"/>
      <c r="Q102" s="89"/>
      <c r="R102" s="89"/>
      <c r="S102" s="89"/>
      <c r="T102" s="89"/>
    </row>
    <row r="103" spans="1:123" ht="17.100000000000001" customHeight="1">
      <c r="A103" s="106"/>
      <c r="B103" s="103"/>
      <c r="C103" s="105"/>
      <c r="D103" s="106"/>
      <c r="E103" s="103"/>
      <c r="F103" s="105"/>
      <c r="G103" s="106"/>
      <c r="H103" s="103"/>
      <c r="I103" s="105"/>
      <c r="J103" s="104"/>
      <c r="K103" s="103"/>
      <c r="L103" s="102"/>
      <c r="M103" s="89"/>
      <c r="N103" s="89"/>
      <c r="O103" s="89"/>
      <c r="P103" s="89"/>
      <c r="Q103" s="89"/>
      <c r="R103" s="89"/>
      <c r="S103" s="89"/>
      <c r="T103" s="89"/>
    </row>
    <row r="104" spans="1:123" ht="17.100000000000001" customHeight="1">
      <c r="A104" s="106"/>
      <c r="B104" s="103"/>
      <c r="C104" s="105"/>
      <c r="D104" s="106"/>
      <c r="E104" s="103"/>
      <c r="F104" s="105"/>
      <c r="G104" s="106"/>
      <c r="H104" s="103"/>
      <c r="I104" s="105"/>
      <c r="J104" s="104"/>
      <c r="K104" s="103"/>
      <c r="L104" s="102"/>
      <c r="M104" s="89"/>
      <c r="N104" s="89"/>
      <c r="O104" s="89"/>
      <c r="P104" s="89"/>
      <c r="Q104" s="89"/>
      <c r="R104" s="89"/>
      <c r="S104" s="89"/>
      <c r="T104" s="89"/>
    </row>
    <row r="105" spans="1:123" ht="17.100000000000001" customHeight="1">
      <c r="A105" s="106"/>
      <c r="B105" s="103"/>
      <c r="C105" s="105"/>
      <c r="D105" s="106"/>
      <c r="E105" s="103"/>
      <c r="F105" s="105"/>
      <c r="G105" s="106"/>
      <c r="H105" s="103"/>
      <c r="I105" s="105"/>
      <c r="J105" s="104"/>
      <c r="K105" s="103"/>
      <c r="L105" s="102"/>
      <c r="M105" s="89"/>
      <c r="N105" s="89"/>
      <c r="O105" s="89"/>
      <c r="P105" s="89"/>
      <c r="Q105" s="89"/>
      <c r="R105" s="89"/>
      <c r="S105" s="89"/>
      <c r="T105" s="89"/>
    </row>
    <row r="106" spans="1:123" ht="17.100000000000001" customHeight="1">
      <c r="A106" s="106"/>
      <c r="B106" s="103"/>
      <c r="C106" s="105"/>
      <c r="D106" s="106"/>
      <c r="E106" s="103"/>
      <c r="F106" s="105"/>
      <c r="G106" s="106"/>
      <c r="H106" s="103"/>
      <c r="I106" s="105"/>
      <c r="J106" s="104"/>
      <c r="K106" s="103"/>
      <c r="L106" s="102"/>
      <c r="M106" s="89"/>
      <c r="N106" s="89"/>
      <c r="O106" s="89"/>
      <c r="P106" s="89"/>
      <c r="Q106" s="89"/>
      <c r="R106" s="89"/>
      <c r="S106" s="89"/>
      <c r="T106" s="89"/>
    </row>
    <row r="107" spans="1:123" ht="17.100000000000001" customHeight="1">
      <c r="A107" s="106"/>
      <c r="B107" s="103"/>
      <c r="C107" s="105"/>
      <c r="D107" s="106"/>
      <c r="E107" s="103"/>
      <c r="F107" s="105"/>
      <c r="G107" s="106"/>
      <c r="H107" s="103"/>
      <c r="I107" s="105"/>
      <c r="J107" s="104"/>
      <c r="K107" s="103"/>
      <c r="L107" s="102"/>
    </row>
    <row r="108" spans="1:123" ht="17.100000000000001" customHeight="1">
      <c r="A108" s="106"/>
      <c r="B108" s="103"/>
      <c r="C108" s="105"/>
      <c r="D108" s="106"/>
      <c r="E108" s="103"/>
      <c r="F108" s="105"/>
      <c r="G108" s="106"/>
      <c r="H108" s="103"/>
      <c r="I108" s="105"/>
      <c r="J108" s="104"/>
      <c r="K108" s="103"/>
      <c r="L108" s="102"/>
    </row>
    <row r="109" spans="1:123" ht="17.100000000000001" customHeight="1">
      <c r="A109" s="106"/>
      <c r="B109" s="103"/>
      <c r="C109" s="105"/>
      <c r="D109" s="106"/>
      <c r="E109" s="103"/>
      <c r="F109" s="105"/>
      <c r="G109" s="106"/>
      <c r="H109" s="103"/>
      <c r="I109" s="105"/>
      <c r="J109" s="104"/>
      <c r="K109" s="103"/>
      <c r="L109" s="102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</row>
    <row r="110" spans="1:123" s="95" customFormat="1" ht="17.100000000000001" customHeight="1">
      <c r="A110" s="101"/>
      <c r="B110" s="98"/>
      <c r="C110" s="100"/>
      <c r="D110" s="101"/>
      <c r="E110" s="98"/>
      <c r="F110" s="100"/>
      <c r="G110" s="101"/>
      <c r="H110" s="98"/>
      <c r="I110" s="100"/>
      <c r="J110" s="99"/>
      <c r="K110" s="98"/>
      <c r="L110" s="97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</row>
    <row r="111" spans="1:123" ht="24.95" customHeight="1">
      <c r="A111" s="93"/>
      <c r="B111" s="93"/>
      <c r="C111" s="93"/>
      <c r="D111" s="93"/>
      <c r="E111" s="93"/>
      <c r="F111" s="93"/>
      <c r="G111" s="93"/>
      <c r="H111" s="93"/>
      <c r="I111" s="92"/>
      <c r="J111" s="92"/>
      <c r="K111" s="92"/>
      <c r="L111" s="92"/>
      <c r="M111" s="90"/>
      <c r="N111" s="89"/>
      <c r="O111" s="89"/>
      <c r="P111" s="89"/>
      <c r="Q111" s="89"/>
      <c r="R111" s="89"/>
      <c r="S111" s="89"/>
      <c r="T111" s="89"/>
    </row>
    <row r="112" spans="1:123" ht="24.95" customHeight="1">
      <c r="A112" s="93"/>
      <c r="B112" s="93"/>
      <c r="C112" s="93"/>
      <c r="D112" s="93"/>
      <c r="E112" s="93"/>
      <c r="F112" s="93"/>
      <c r="G112" s="93"/>
      <c r="H112" s="93"/>
      <c r="I112" s="92"/>
      <c r="J112" s="92"/>
      <c r="K112" s="92"/>
      <c r="L112" s="92"/>
      <c r="M112" s="90"/>
      <c r="N112" s="89"/>
      <c r="O112" s="89"/>
      <c r="P112" s="89"/>
      <c r="Q112" s="89"/>
      <c r="R112" s="89"/>
      <c r="S112" s="89"/>
      <c r="T112" s="89"/>
    </row>
    <row r="113" spans="1:20" ht="24.95" customHeight="1">
      <c r="A113" s="94"/>
      <c r="B113" s="93"/>
      <c r="C113" s="93"/>
      <c r="D113" s="93"/>
      <c r="E113" s="93"/>
      <c r="F113" s="93"/>
      <c r="G113" s="93"/>
      <c r="H113" s="93"/>
      <c r="I113" s="92"/>
      <c r="J113" s="92"/>
      <c r="K113" s="92"/>
      <c r="L113" s="92"/>
      <c r="M113" s="90"/>
      <c r="N113" s="89"/>
      <c r="O113" s="89"/>
      <c r="P113" s="89"/>
      <c r="Q113" s="89"/>
      <c r="R113" s="89"/>
      <c r="S113" s="89"/>
      <c r="T113" s="89"/>
    </row>
    <row r="114" spans="1:20" ht="24.95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0"/>
      <c r="N114" s="89"/>
      <c r="O114" s="89"/>
      <c r="P114" s="89"/>
      <c r="Q114" s="89"/>
      <c r="R114" s="89"/>
      <c r="S114" s="89"/>
      <c r="T114" s="89"/>
    </row>
    <row r="115" spans="1:20" ht="24.9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0"/>
      <c r="N115" s="89"/>
      <c r="O115" s="89"/>
      <c r="P115" s="89"/>
      <c r="Q115" s="89"/>
      <c r="R115" s="89"/>
      <c r="S115" s="89"/>
      <c r="T115" s="89"/>
    </row>
    <row r="116" spans="1:20" ht="17.100000000000001" customHeight="1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90"/>
      <c r="N116" s="89"/>
      <c r="O116" s="89"/>
      <c r="P116" s="89"/>
      <c r="Q116" s="89"/>
      <c r="R116" s="89"/>
      <c r="S116" s="89"/>
      <c r="T116" s="89"/>
    </row>
    <row r="117" spans="1:20" ht="17.100000000000001" customHeight="1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90"/>
      <c r="N117" s="89"/>
      <c r="O117" s="89"/>
      <c r="P117" s="89"/>
      <c r="Q117" s="89"/>
      <c r="R117" s="89"/>
      <c r="S117" s="89"/>
      <c r="T117" s="89"/>
    </row>
    <row r="118" spans="1:20" ht="17.100000000000001" customHeight="1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90"/>
      <c r="N118" s="89"/>
      <c r="O118" s="89"/>
      <c r="P118" s="89"/>
      <c r="Q118" s="89"/>
      <c r="R118" s="89"/>
      <c r="S118" s="89"/>
      <c r="T118" s="89"/>
    </row>
    <row r="119" spans="1:20" ht="17.100000000000001" customHeight="1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90"/>
      <c r="N119" s="89"/>
      <c r="O119" s="89"/>
      <c r="P119" s="89"/>
      <c r="Q119" s="89"/>
      <c r="R119" s="89"/>
      <c r="S119" s="89"/>
      <c r="T119" s="89"/>
    </row>
    <row r="120" spans="1:20" ht="17.100000000000001" customHeight="1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90"/>
      <c r="N120" s="89"/>
      <c r="O120" s="89"/>
      <c r="P120" s="89"/>
      <c r="Q120" s="89"/>
      <c r="R120" s="89"/>
      <c r="S120" s="89"/>
      <c r="T120" s="89"/>
    </row>
    <row r="121" spans="1:20" ht="17.100000000000001" customHeight="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90"/>
      <c r="N121" s="89"/>
      <c r="O121" s="89"/>
      <c r="P121" s="89"/>
      <c r="Q121" s="89"/>
      <c r="R121" s="89"/>
      <c r="S121" s="89"/>
      <c r="T121" s="89"/>
    </row>
    <row r="122" spans="1:20" ht="17.100000000000001" customHeight="1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90"/>
      <c r="N122" s="89"/>
      <c r="O122" s="89"/>
      <c r="P122" s="89"/>
      <c r="Q122" s="89"/>
      <c r="R122" s="89"/>
      <c r="S122" s="89"/>
      <c r="T122" s="89"/>
    </row>
    <row r="123" spans="1:20" ht="17.100000000000001" customHeight="1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90"/>
      <c r="N123" s="89"/>
      <c r="O123" s="89"/>
      <c r="P123" s="89"/>
      <c r="Q123" s="89"/>
      <c r="R123" s="89"/>
      <c r="S123" s="89"/>
      <c r="T123" s="89"/>
    </row>
    <row r="124" spans="1:20" ht="17.100000000000001" customHeight="1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90"/>
      <c r="N124" s="89"/>
      <c r="O124" s="89"/>
      <c r="P124" s="89"/>
      <c r="Q124" s="89"/>
      <c r="R124" s="89"/>
      <c r="S124" s="89"/>
      <c r="T124" s="89"/>
    </row>
    <row r="125" spans="1:20" ht="17.100000000000001" customHeight="1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90"/>
      <c r="N125" s="89"/>
      <c r="O125" s="89"/>
      <c r="P125" s="89"/>
      <c r="Q125" s="89"/>
      <c r="R125" s="89"/>
      <c r="S125" s="89"/>
      <c r="T125" s="89"/>
    </row>
    <row r="126" spans="1:20" ht="17.100000000000001" customHeight="1">
      <c r="A126" s="87"/>
      <c r="B126" s="87"/>
      <c r="C126" s="88"/>
      <c r="D126" s="87"/>
      <c r="E126" s="87"/>
      <c r="F126" s="88"/>
      <c r="G126" s="87"/>
      <c r="H126" s="87"/>
      <c r="I126" s="88"/>
      <c r="J126" s="88"/>
      <c r="K126" s="88"/>
      <c r="L126" s="88"/>
      <c r="M126" s="90"/>
      <c r="N126" s="89"/>
      <c r="O126" s="89"/>
      <c r="P126" s="89"/>
      <c r="Q126" s="89"/>
      <c r="R126" s="89"/>
      <c r="S126" s="89"/>
      <c r="T126" s="89"/>
    </row>
    <row r="127" spans="1:20" ht="17.100000000000001" customHeight="1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90"/>
      <c r="N127" s="89"/>
      <c r="O127" s="89"/>
      <c r="P127" s="89"/>
      <c r="Q127" s="89"/>
      <c r="R127" s="89"/>
      <c r="S127" s="89"/>
      <c r="T127" s="89"/>
    </row>
    <row r="128" spans="1:20" ht="17.100000000000001" customHeight="1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90"/>
      <c r="N128" s="89"/>
      <c r="O128" s="89"/>
      <c r="P128" s="89"/>
      <c r="Q128" s="89"/>
      <c r="R128" s="89"/>
      <c r="S128" s="89"/>
      <c r="T128" s="89"/>
    </row>
    <row r="129" spans="1:20" ht="17.100000000000001" customHeight="1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90"/>
      <c r="N129" s="89"/>
      <c r="O129" s="89"/>
      <c r="P129" s="89"/>
      <c r="Q129" s="89"/>
      <c r="R129" s="89"/>
      <c r="S129" s="89"/>
      <c r="T129" s="89"/>
    </row>
    <row r="130" spans="1:20" ht="17.100000000000001" customHeight="1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90"/>
      <c r="N130" s="89"/>
      <c r="O130" s="89"/>
      <c r="P130" s="89"/>
      <c r="Q130" s="89"/>
      <c r="R130" s="89"/>
      <c r="S130" s="89"/>
      <c r="T130" s="89"/>
    </row>
    <row r="131" spans="1:20" ht="17.100000000000001" customHeight="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90"/>
      <c r="N131" s="89"/>
      <c r="O131" s="89"/>
      <c r="P131" s="89"/>
      <c r="Q131" s="89"/>
      <c r="R131" s="89"/>
      <c r="S131" s="89"/>
      <c r="T131" s="89"/>
    </row>
    <row r="132" spans="1:20" ht="17.100000000000001" customHeight="1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90"/>
      <c r="N132" s="89"/>
      <c r="O132" s="89"/>
      <c r="P132" s="89"/>
      <c r="Q132" s="89"/>
      <c r="R132" s="89"/>
      <c r="S132" s="89"/>
      <c r="T132" s="89"/>
    </row>
    <row r="133" spans="1:20" ht="17.100000000000001" customHeight="1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90"/>
      <c r="N133" s="89"/>
      <c r="O133" s="89"/>
      <c r="P133" s="89"/>
      <c r="Q133" s="89"/>
      <c r="R133" s="89"/>
      <c r="S133" s="89"/>
      <c r="T133" s="89"/>
    </row>
    <row r="134" spans="1:20" ht="17.100000000000001" customHeight="1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90"/>
      <c r="N134" s="89"/>
      <c r="O134" s="89"/>
      <c r="P134" s="89"/>
      <c r="Q134" s="89"/>
      <c r="R134" s="89"/>
      <c r="S134" s="89"/>
      <c r="T134" s="89"/>
    </row>
    <row r="135" spans="1:20" ht="17.100000000000001" customHeight="1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90"/>
      <c r="N135" s="89"/>
      <c r="O135" s="89"/>
      <c r="P135" s="89"/>
      <c r="Q135" s="89"/>
      <c r="R135" s="89"/>
      <c r="S135" s="89"/>
      <c r="T135" s="89"/>
    </row>
    <row r="136" spans="1:20" ht="17.100000000000001" customHeight="1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90"/>
      <c r="N136" s="89"/>
      <c r="O136" s="89"/>
      <c r="P136" s="89"/>
      <c r="Q136" s="89"/>
      <c r="R136" s="89"/>
      <c r="S136" s="89"/>
      <c r="T136" s="89"/>
    </row>
    <row r="137" spans="1:20" ht="17.100000000000001" customHeight="1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90"/>
      <c r="N137" s="89"/>
      <c r="O137" s="89"/>
      <c r="P137" s="89"/>
      <c r="Q137" s="89"/>
      <c r="R137" s="89"/>
      <c r="S137" s="89"/>
      <c r="T137" s="89"/>
    </row>
    <row r="138" spans="1:20" ht="17.100000000000001" customHeight="1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90"/>
      <c r="N138" s="89"/>
      <c r="O138" s="89"/>
      <c r="P138" s="89"/>
      <c r="Q138" s="89"/>
      <c r="R138" s="89"/>
      <c r="S138" s="89"/>
      <c r="T138" s="89"/>
    </row>
    <row r="139" spans="1:20" ht="17.100000000000001" customHeight="1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90"/>
      <c r="N139" s="89"/>
      <c r="O139" s="89"/>
      <c r="P139" s="89"/>
      <c r="Q139" s="89"/>
      <c r="R139" s="89"/>
      <c r="S139" s="89"/>
      <c r="T139" s="89"/>
    </row>
    <row r="140" spans="1:20" ht="17.100000000000001" customHeight="1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90"/>
      <c r="N140" s="89"/>
      <c r="O140" s="89"/>
      <c r="P140" s="89"/>
      <c r="Q140" s="89"/>
      <c r="R140" s="89"/>
      <c r="S140" s="89"/>
      <c r="T140" s="89"/>
    </row>
    <row r="141" spans="1:20" ht="17.100000000000001" customHeight="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90"/>
      <c r="N141" s="89"/>
      <c r="O141" s="89"/>
      <c r="P141" s="89"/>
      <c r="Q141" s="89"/>
      <c r="R141" s="89"/>
      <c r="S141" s="89"/>
      <c r="T141" s="89"/>
    </row>
    <row r="142" spans="1:20" ht="17.100000000000001" customHeight="1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90"/>
      <c r="N142" s="89"/>
      <c r="O142" s="89"/>
      <c r="P142" s="89"/>
      <c r="Q142" s="89"/>
      <c r="R142" s="89"/>
      <c r="S142" s="89"/>
      <c r="T142" s="89"/>
    </row>
    <row r="143" spans="1:20" ht="17.100000000000001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90"/>
      <c r="N143" s="89"/>
      <c r="O143" s="89"/>
      <c r="P143" s="89"/>
      <c r="Q143" s="89"/>
      <c r="R143" s="89"/>
      <c r="S143" s="89"/>
      <c r="T143" s="89"/>
    </row>
    <row r="144" spans="1:20" ht="17.100000000000001" customHeight="1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90"/>
      <c r="N144" s="89"/>
      <c r="O144" s="89"/>
      <c r="P144" s="89"/>
      <c r="Q144" s="89"/>
      <c r="R144" s="89"/>
      <c r="S144" s="89"/>
      <c r="T144" s="89"/>
    </row>
    <row r="145" spans="1:20" ht="17.100000000000001" customHeight="1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90"/>
      <c r="N145" s="89"/>
      <c r="O145" s="89"/>
      <c r="P145" s="89"/>
      <c r="Q145" s="89"/>
      <c r="R145" s="89"/>
      <c r="S145" s="89"/>
      <c r="T145" s="89"/>
    </row>
    <row r="146" spans="1:20" ht="17.100000000000001" customHeight="1">
      <c r="A146" s="88"/>
      <c r="B146" s="88"/>
      <c r="C146" s="88"/>
      <c r="D146" s="87"/>
      <c r="E146" s="87"/>
      <c r="F146" s="88"/>
      <c r="G146" s="88"/>
      <c r="H146" s="88"/>
      <c r="I146" s="88"/>
      <c r="J146" s="87"/>
      <c r="K146" s="87"/>
      <c r="L146" s="88"/>
      <c r="M146" s="90"/>
      <c r="N146" s="89"/>
      <c r="O146" s="89"/>
      <c r="P146" s="89"/>
      <c r="Q146" s="89"/>
      <c r="R146" s="89"/>
      <c r="S146" s="89"/>
      <c r="T146" s="89"/>
    </row>
    <row r="147" spans="1:20" ht="17.100000000000001" customHeight="1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90"/>
      <c r="N147" s="89"/>
      <c r="O147" s="89"/>
      <c r="P147" s="89"/>
      <c r="Q147" s="89"/>
      <c r="R147" s="89"/>
      <c r="S147" s="89"/>
      <c r="T147" s="89"/>
    </row>
    <row r="148" spans="1:20" ht="17.100000000000001" customHeight="1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90"/>
      <c r="N148" s="89"/>
      <c r="O148" s="89"/>
      <c r="P148" s="89"/>
      <c r="Q148" s="89"/>
      <c r="R148" s="89"/>
      <c r="S148" s="89"/>
      <c r="T148" s="89"/>
    </row>
    <row r="149" spans="1:20" ht="17.100000000000001" customHeight="1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90"/>
      <c r="N149" s="89"/>
      <c r="O149" s="89"/>
      <c r="P149" s="89"/>
      <c r="Q149" s="89"/>
      <c r="R149" s="89"/>
      <c r="S149" s="89"/>
      <c r="T149" s="89"/>
    </row>
    <row r="150" spans="1:20" ht="17.100000000000001" customHeight="1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90"/>
      <c r="N150" s="89"/>
      <c r="O150" s="89"/>
      <c r="P150" s="89"/>
      <c r="Q150" s="89"/>
      <c r="R150" s="89"/>
      <c r="S150" s="89"/>
      <c r="T150" s="89"/>
    </row>
    <row r="151" spans="1:20" ht="17.100000000000001" customHeight="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90"/>
      <c r="N151" s="89"/>
      <c r="O151" s="89"/>
      <c r="P151" s="89"/>
      <c r="Q151" s="89"/>
      <c r="R151" s="89"/>
      <c r="S151" s="89"/>
      <c r="T151" s="89"/>
    </row>
    <row r="152" spans="1:20" ht="17.100000000000001" customHeight="1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90"/>
      <c r="N152" s="89"/>
      <c r="O152" s="89"/>
      <c r="P152" s="89"/>
      <c r="Q152" s="89"/>
      <c r="R152" s="89"/>
      <c r="S152" s="89"/>
      <c r="T152" s="89"/>
    </row>
    <row r="153" spans="1:20" ht="17.100000000000001" customHeight="1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90"/>
      <c r="N153" s="89"/>
      <c r="O153" s="89"/>
      <c r="P153" s="89"/>
      <c r="Q153" s="89"/>
      <c r="R153" s="89"/>
      <c r="S153" s="89"/>
      <c r="T153" s="89"/>
    </row>
    <row r="154" spans="1:20" ht="17.100000000000001" customHeight="1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90"/>
      <c r="N154" s="89"/>
      <c r="O154" s="89"/>
      <c r="P154" s="89"/>
      <c r="Q154" s="89"/>
      <c r="R154" s="89"/>
      <c r="S154" s="89"/>
      <c r="T154" s="89"/>
    </row>
    <row r="155" spans="1:20" ht="17.100000000000001" customHeight="1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90"/>
      <c r="N155" s="89"/>
      <c r="O155" s="89"/>
      <c r="P155" s="89"/>
      <c r="Q155" s="89"/>
      <c r="R155" s="89"/>
      <c r="S155" s="89"/>
      <c r="T155" s="89"/>
    </row>
    <row r="156" spans="1:20" ht="17.100000000000001" customHeight="1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9"/>
      <c r="N156" s="89"/>
      <c r="O156" s="89"/>
      <c r="P156" s="89"/>
      <c r="Q156" s="89"/>
      <c r="R156" s="89"/>
      <c r="S156" s="89"/>
      <c r="T156" s="89"/>
    </row>
    <row r="157" spans="1:20" ht="17.100000000000001" customHeight="1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9"/>
      <c r="N157" s="89"/>
      <c r="O157" s="89"/>
      <c r="P157" s="89"/>
      <c r="Q157" s="89"/>
      <c r="R157" s="89"/>
      <c r="S157" s="89"/>
      <c r="T157" s="89"/>
    </row>
    <row r="158" spans="1:20" ht="17.100000000000001" customHeight="1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9"/>
      <c r="N158" s="89"/>
      <c r="O158" s="89"/>
      <c r="P158" s="89"/>
      <c r="Q158" s="89"/>
      <c r="R158" s="89"/>
      <c r="S158" s="89"/>
      <c r="T158" s="89"/>
    </row>
    <row r="159" spans="1:20" ht="17.100000000000001" customHeight="1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9"/>
      <c r="N159" s="89"/>
      <c r="O159" s="89"/>
      <c r="P159" s="89"/>
      <c r="Q159" s="89"/>
      <c r="R159" s="89"/>
      <c r="S159" s="89"/>
      <c r="T159" s="89"/>
    </row>
    <row r="160" spans="1:20" ht="17.100000000000001" customHeight="1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9"/>
      <c r="N160" s="89"/>
      <c r="O160" s="89"/>
      <c r="P160" s="89"/>
      <c r="Q160" s="89"/>
      <c r="R160" s="89"/>
      <c r="S160" s="89"/>
      <c r="T160" s="89"/>
    </row>
    <row r="161" spans="1:20" ht="17.100000000000001" customHeight="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9"/>
      <c r="N161" s="89"/>
      <c r="O161" s="89"/>
      <c r="P161" s="89"/>
      <c r="Q161" s="89"/>
      <c r="R161" s="89"/>
      <c r="S161" s="89"/>
      <c r="T161" s="89"/>
    </row>
    <row r="162" spans="1:20" ht="17.100000000000001" customHeight="1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9"/>
      <c r="N162" s="89"/>
      <c r="O162" s="89"/>
      <c r="P162" s="89"/>
      <c r="Q162" s="89"/>
      <c r="R162" s="89"/>
      <c r="S162" s="89"/>
      <c r="T162" s="89"/>
    </row>
    <row r="163" spans="1:20" ht="17.100000000000001" customHeight="1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</row>
    <row r="164" spans="1:20" ht="17.100000000000001" customHeight="1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</row>
    <row r="165" spans="1:20" ht="17.100000000000001" customHeight="1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</row>
    <row r="166" spans="1:20" ht="17.100000000000001" customHeight="1">
      <c r="A166" s="88"/>
      <c r="B166" s="88"/>
      <c r="C166" s="87"/>
      <c r="D166" s="88"/>
      <c r="E166" s="88"/>
      <c r="F166" s="87"/>
      <c r="G166" s="88"/>
      <c r="H166" s="88"/>
      <c r="I166" s="87"/>
      <c r="J166" s="88"/>
      <c r="K166" s="88"/>
      <c r="L166" s="87"/>
    </row>
    <row r="167" spans="1:20" ht="15.95" customHeight="1">
      <c r="A167" s="88"/>
      <c r="B167" s="88"/>
      <c r="C167" s="87"/>
      <c r="D167" s="88"/>
      <c r="E167" s="88"/>
      <c r="F167" s="87"/>
      <c r="G167" s="88"/>
      <c r="H167" s="88"/>
      <c r="I167" s="87"/>
      <c r="J167" s="88"/>
      <c r="K167" s="88"/>
      <c r="L167" s="87"/>
    </row>
    <row r="168" spans="1:20" ht="15.95" customHeight="1">
      <c r="A168" s="88"/>
      <c r="B168" s="88"/>
      <c r="C168" s="87"/>
      <c r="D168" s="88"/>
      <c r="E168" s="88"/>
      <c r="F168" s="87"/>
      <c r="G168" s="88"/>
      <c r="H168" s="88"/>
      <c r="I168" s="87"/>
      <c r="J168" s="88"/>
      <c r="K168" s="88"/>
      <c r="L168" s="87"/>
    </row>
    <row r="169" spans="1:20" ht="15.95" customHeight="1">
      <c r="A169" s="88"/>
      <c r="B169" s="88"/>
      <c r="C169" s="87"/>
      <c r="D169" s="88"/>
      <c r="E169" s="88"/>
      <c r="F169" s="87"/>
      <c r="G169" s="88"/>
      <c r="H169" s="88"/>
      <c r="I169" s="87"/>
      <c r="J169" s="88"/>
      <c r="K169" s="88"/>
      <c r="L169" s="87"/>
    </row>
    <row r="170" spans="1:20" ht="15.95" customHeight="1">
      <c r="A170" s="88"/>
      <c r="B170" s="88"/>
      <c r="C170" s="87"/>
      <c r="D170" s="88"/>
      <c r="E170" s="88"/>
      <c r="F170" s="87"/>
      <c r="G170" s="88"/>
      <c r="H170" s="88"/>
      <c r="I170" s="87"/>
      <c r="J170" s="88"/>
      <c r="K170" s="88"/>
      <c r="L170" s="87"/>
    </row>
    <row r="171" spans="1:20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</row>
    <row r="172" spans="1:20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</row>
    <row r="173" spans="1:20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</row>
  </sheetData>
  <mergeCells count="1">
    <mergeCell ref="M3:O3"/>
  </mergeCells>
  <pageMargins left="0.86614173228346458" right="0.27559055118110237" top="0.31496062992125984" bottom="0.19685039370078741" header="0.39370078740157483" footer="0.39370078740157483"/>
  <pageSetup paperSize="9" scale="82" orientation="portrait" horizontalDpi="360" verticalDpi="360" r:id="rId1"/>
  <headerFooter alignWithMargins="0"/>
  <rowBreaks count="1" manualBreakCount="1">
    <brk id="55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ไซฟ่อนร่องผาRating Curve</vt:lpstr>
      <vt:lpstr> ไซฟ่อนร่องผา(Nov,18)</vt:lpstr>
      <vt:lpstr>' ไซฟ่อนร่องผา(Nov,18)'!Print_Area</vt:lpstr>
      <vt:lpstr>'กายภาพ ไซฟ่อนร่องผาRating Curve'!Print_Area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2016-12-15T09:08:32Z</cp:lastPrinted>
  <dcterms:created xsi:type="dcterms:W3CDTF">2016-08-01T04:32:40Z</dcterms:created>
  <dcterms:modified xsi:type="dcterms:W3CDTF">2016-12-15T09:09:03Z</dcterms:modified>
</cp:coreProperties>
</file>